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firstSheet="2" activeTab="12"/>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8"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17" sheetId="18" r:id="rId18"/>
  </sheets>
  <definedNames>
    <definedName name="_xlnm.Print_Titles" localSheetId="1">收支1!$1:$5</definedName>
    <definedName name="_xlnm.Print_Titles" localSheetId="2">收入2!$1:$7</definedName>
    <definedName name="_xlnm.Print_Titles" localSheetId="3">支出3!$1:$6</definedName>
    <definedName name="_xlnm.Print_Titles" localSheetId="4">财拨收支4!$1:$6</definedName>
    <definedName name="_xlnm.Print_Titles" localSheetId="5">一般公共支5!$1:$7</definedName>
    <definedName name="_xlnm.Print_Titles" localSheetId="6">'基本（经济）6'!$1:$6</definedName>
    <definedName name="_xlnm.Print_Titles" localSheetId="7">三公7!$1:$6</definedName>
    <definedName name="_xlnm.Print_Titles" localSheetId="8">基金8!$1:$6</definedName>
    <definedName name="_xlnm.Print_Titles" localSheetId="9">项目支出9!$1:$7</definedName>
    <definedName name="_xlnm.Print_Titles" localSheetId="10">功能10!$1:$7</definedName>
    <definedName name="_xlnm.Print_Titles" localSheetId="11">政府经济11!$1:$7</definedName>
    <definedName name="_xlnm.Print_Titles" localSheetId="12">部门经济12!$1:$7</definedName>
    <definedName name="_xlnm.Print_Titles" localSheetId="13">'项目(债务)13'!$1:$7</definedName>
    <definedName name="_xlnm.Print_Titles" localSheetId="14">采购14!$1:$7</definedName>
    <definedName name="_xlnm.Print_Titles" localSheetId="15">服务15!$1:$7</definedName>
    <definedName name="_xlnm.Print_Titles" localSheetId="16">整体绩效16!$1:$2</definedName>
    <definedName name="_xlnm.Print_Titles" localSheetId="17">项目绩效17!$1:$2</definedName>
  </definedNames>
  <calcPr calcId="144525"/>
</workbook>
</file>

<file path=xl/sharedStrings.xml><?xml version="1.0" encoding="utf-8"?>
<sst xmlns="http://schemas.openxmlformats.org/spreadsheetml/2006/main" count="767" uniqueCount="332">
  <si>
    <t>2021年辽宁省人民防空办公室部门预算批复表</t>
  </si>
  <si>
    <t>收支预算总表</t>
  </si>
  <si>
    <t>表1</t>
  </si>
  <si>
    <t>部门名称：辽宁省人民防空办公室</t>
  </si>
  <si>
    <t>单位：万元</t>
  </si>
  <si>
    <t>收     入</t>
  </si>
  <si>
    <t>支    出</t>
  </si>
  <si>
    <t>项    目</t>
  </si>
  <si>
    <t>预算数</t>
  </si>
  <si>
    <t>一、一般公共预算拨款收入</t>
  </si>
  <si>
    <t>一、一般公共服务支出</t>
  </si>
  <si>
    <t>二、政府性基金预算拨款收入</t>
  </si>
  <si>
    <t>二、国防支出</t>
  </si>
  <si>
    <t>三、国有资本经营预算拨款收入</t>
  </si>
  <si>
    <t>三、社会保障和就业支出</t>
  </si>
  <si>
    <t>四、财政专户管理资金收入</t>
  </si>
  <si>
    <t>四、卫生健康支出</t>
  </si>
  <si>
    <t>五、单位资金收入</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</si>
  <si>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</si>
  <si>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</si>
  <si>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</si>
  <si>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</si>
  <si>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</si>
  <si>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</si>
  <si>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</si>
  <si>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</si>
  <si>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</si>
  <si>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</si>
  <si>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</si>
  <si>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</si>
  <si>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</si>
  <si>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</si>
  <si>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</si>
  <si>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</si>
  <si>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</si>
  <si>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</si>
  <si>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</si>
  <si>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</si>
  <si>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</si>
  <si>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</si>
  <si>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</si>
  <si>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</si>
  <si>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</si>
  <si>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</si>
  <si>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</si>
  <si>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</si>
  <si>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</si>
  <si>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</si>
  <si>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辽宁省人防指挥中心</t>
  </si>
  <si>
    <t>支出预算总表</t>
  </si>
  <si>
    <t>表3</t>
  </si>
  <si>
    <t>科目编码</t>
  </si>
  <si>
    <t>科目名称</t>
  </si>
  <si>
    <t>基本支出</t>
  </si>
  <si>
    <t>项目支出</t>
  </si>
  <si>
    <t>人员经费</t>
  </si>
  <si>
    <t>公用经费</t>
  </si>
  <si>
    <t>201</t>
  </si>
  <si>
    <t>一般公共服务支出</t>
  </si>
  <si>
    <t>20103</t>
  </si>
  <si>
    <t xml:space="preserve">  政府办公厅（室）及相关机构事务</t>
  </si>
  <si>
    <t>2010350</t>
  </si>
  <si>
    <t xml:space="preserve">    事业运行</t>
  </si>
  <si>
    <t>203</t>
  </si>
  <si>
    <t>国防支出</t>
  </si>
  <si>
    <t>20306</t>
  </si>
  <si>
    <t xml:space="preserve">  国防动员</t>
  </si>
  <si>
    <t>2030603</t>
  </si>
  <si>
    <t xml:space="preserve">    人民防空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</si>
  <si>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</si>
  <si>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</si>
  <si>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</si>
  <si>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</si>
  <si>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</si>
  <si>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</si>
  <si>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</si>
  <si>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</si>
  <si>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</si>
  <si>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</si>
  <si>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</si>
  <si>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</si>
  <si>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2080802</t>
  </si>
  <si>
    <t xml:space="preserve">    伤残抚恤</t>
  </si>
  <si>
    <t>210</t>
  </si>
  <si>
    <t>卫生健康支出</t>
  </si>
  <si>
    <t>21011</t>
  </si>
  <si>
    <t xml:space="preserve">  行政事业单位医疗</t>
  </si>
  <si>
    <t>2101102</t>
  </si>
  <si>
    <t xml:space="preserve">    事业单位医疗</t>
  </si>
  <si>
    <t>221</t>
  </si>
  <si>
    <t>住房保障支出</t>
  </si>
  <si>
    <t>22102</t>
  </si>
  <si>
    <t xml:space="preserve">  住房改革支出</t>
  </si>
  <si>
    <t>2210201</t>
  </si>
  <si>
    <t xml:space="preserve">    住房公积金</t>
  </si>
  <si>
    <t>财政拨款收支预算总表</t>
  </si>
  <si>
    <t>表4</t>
  </si>
  <si>
    <t>一、本年收入</t>
  </si>
  <si>
    <t>一、本年支出</t>
  </si>
  <si>
    <t>（一）一般公共预算拨款收入</t>
  </si>
  <si>
    <t>(一)一般公共服务支出</t>
  </si>
  <si>
    <t>（二）政府性基金预算拨款收入</t>
  </si>
  <si>
    <t>(二)国防支出</t>
  </si>
  <si>
    <t>（三）国有资本经营预算拨款收入</t>
  </si>
  <si>
    <t>(三)社会保障和就业支出</t>
  </si>
  <si>
    <t>二、上年结转</t>
  </si>
  <si>
    <t>(四)卫生健康支出</t>
  </si>
  <si>
    <t>(五)住房保障支出</t>
  </si>
  <si>
    <t>二、年终结转结余</t>
  </si>
  <si>
    <t>一般公共预算支出表</t>
  </si>
  <si>
    <t>表5</t>
  </si>
  <si>
    <t>本年一般公共预算支出</t>
  </si>
  <si>
    <t>一般公共预算基本支出表</t>
  </si>
  <si>
    <t>表6</t>
  </si>
  <si>
    <t>部门预算支出经济分类科目</t>
  </si>
  <si>
    <t>本年一般公共预算基本支出</t>
  </si>
  <si>
    <t>301</t>
  </si>
  <si>
    <t>工资福利支出</t>
  </si>
  <si>
    <t>30101</t>
  </si>
  <si>
    <t xml:space="preserve">  基本工资</t>
  </si>
  <si>
    <t>30102</t>
  </si>
  <si>
    <t xml:space="preserve">  津贴补贴</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</si>
  <si>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</si>
  <si>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</si>
  <si>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</si>
  <si>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</si>
  <si>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</si>
  <si>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</si>
  <si>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</si>
  <si>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</si>
  <si>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</si>
  <si>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</si>
  <si>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</si>
  <si>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</si>
  <si>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</si>
  <si>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</si>
  <si>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</si>
  <si>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</si>
  <si>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</si>
  <si>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</si>
  <si>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</si>
  <si>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</si>
  <si>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</si>
  <si>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</si>
  <si>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</si>
  <si>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</si>
  <si>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</si>
  <si>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</si>
  <si>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</si>
  <si>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</si>
  <si>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</si>
  <si>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</si>
  <si>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</si>
  <si>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</si>
  <si>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</si>
  <si>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</si>
  <si>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</si>
  <si>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</si>
  <si>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</si>
  <si>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</si>
  <si>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</si>
  <si>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</si>
  <si>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</si>
  <si>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</si>
  <si>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</si>
  <si>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</si>
  <si>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</si>
  <si>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</si>
  <si>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</si>
  <si>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</si>
  <si>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</si>
  <si>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</si>
  <si>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</si>
  <si>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</si>
  <si>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</si>
  <si>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</si>
  <si>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</si>
  <si>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</si>
  <si>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</si>
  <si>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</si>
  <si>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30302</t>
  </si>
  <si>
    <t xml:space="preserve">  退休费</t>
  </si>
  <si>
    <t>30304</t>
  </si>
  <si>
    <t xml:space="preserve">  抚恤金</t>
  </si>
  <si>
    <t>一般公共预算“三公”经费支出表</t>
  </si>
  <si>
    <t>表7</t>
  </si>
  <si>
    <t>“三公”经费合计</t>
  </si>
  <si>
    <t>因公出国（境）费</t>
  </si>
  <si>
    <t>公务用车购置及运行费</t>
  </si>
  <si>
    <t>公务接待费</t>
  </si>
  <si>
    <t>公务用车购置费</t>
  </si>
  <si>
    <t>公务用车运行费</t>
  </si>
  <si>
    <t>政府性基金预算支出表</t>
  </si>
  <si>
    <t>表8</t>
  </si>
  <si>
    <t>本年政府性基金预算支出</t>
  </si>
  <si>
    <t>备注：如此表为空表，则表示部门无政府性基金预算安排的支出。</t>
  </si>
  <si>
    <t>项目支出预算表</t>
  </si>
  <si>
    <t>表9</t>
  </si>
  <si>
    <t>项目名称</t>
  </si>
  <si>
    <t>项目内容</t>
  </si>
  <si>
    <t>支出功能分类预算表</t>
  </si>
  <si>
    <t>表10</t>
  </si>
  <si>
    <t>支出经济分类预算表（政府预算）</t>
  </si>
  <si>
    <t>表11</t>
  </si>
  <si>
    <t>505</t>
  </si>
  <si>
    <t>对事业单位经常性补助</t>
  </si>
  <si>
    <t>50501</t>
  </si>
  <si>
    <t xml:space="preserve">  工资福利支出</t>
  </si>
  <si>
    <t>50502</t>
  </si>
  <si>
    <t xml:space="preserve">  商品和服务支出</t>
  </si>
  <si>
    <t>509</t>
  </si>
  <si>
    <t>50901</t>
  </si>
  <si>
    <t xml:space="preserve">  社会福利和救助</t>
  </si>
  <si>
    <t>50905</t>
  </si>
  <si>
    <t xml:space="preserve">  离退休费</t>
  </si>
  <si>
    <t>支出经济分类预算表（部门预算）</t>
  </si>
  <si>
    <t>表12</t>
  </si>
  <si>
    <t>债务支出预算表</t>
  </si>
  <si>
    <t>表13</t>
  </si>
  <si>
    <t>政府采购支出预算表</t>
  </si>
  <si>
    <t>表14</t>
  </si>
  <si>
    <t>政府购买服务支出预算表</t>
  </si>
  <si>
    <t>表15</t>
  </si>
  <si>
    <t>支出功能分类（类级）</t>
  </si>
  <si>
    <t>购买服务项目名称</t>
  </si>
  <si>
    <t>购买服务指导目录对应项目（三级目录代码及名称）</t>
  </si>
  <si>
    <t>部门（单位）整体绩效目标表</t>
  </si>
  <si>
    <t>表16</t>
  </si>
  <si>
    <t>部门（单位）名称</t>
  </si>
  <si>
    <t>实有人员数量</t>
  </si>
  <si>
    <t>所属单位数量</t>
  </si>
  <si>
    <t xml:space="preserve">年度预算收入 </t>
  </si>
  <si>
    <t>年度部门预算收入</t>
  </si>
  <si>
    <t xml:space="preserve">年度预算支出 </t>
  </si>
  <si>
    <t>年度部门预算支出</t>
  </si>
  <si>
    <t>一、基本支出</t>
  </si>
  <si>
    <t>（一）人员类项目</t>
  </si>
  <si>
    <t>（二）公用经费项目</t>
  </si>
  <si>
    <t>二、项目支出</t>
  </si>
  <si>
    <t>（四）财政专户管理资金收入</t>
  </si>
  <si>
    <t>（一）其他运转类项目</t>
  </si>
  <si>
    <t>（五）单位资金收入</t>
  </si>
  <si>
    <t>（二）特定目标类项目</t>
  </si>
  <si>
    <t>二、上年结转结余</t>
  </si>
  <si>
    <t>部门职能概述</t>
  </si>
  <si>
    <t>承担对人防工程监督检查及人防工程质量事故调查处理技术支持和服务保障工作；承担人防工程建设质量监督技术人员培训考核的事务性工作；承担全省人防工程造价审核相关技术工作；为人防信息化建设、科研开发、战备演练等提供技术支持和服务保障；承担省人防办交办的其他工作。主要对各市人防工程质量监督工作、造价审核提供技术支持和服务保障；协助省人防办进行人防工程行业整治检查、安全检查、质量监督检查、执法检查、造价审核等提供技术支持和服务保障；整理人防质量监督、造价审核内部技术档案整理以及人防工程质量监督项目科研研发支出。</t>
  </si>
  <si>
    <t>年度主要任务</t>
  </si>
  <si>
    <t>重点工作</t>
  </si>
  <si>
    <t>对应项目</t>
  </si>
  <si>
    <t>预算资金情况</t>
  </si>
  <si>
    <t>完成时限</t>
  </si>
  <si>
    <t>保证单位日常工作的正常运转。</t>
  </si>
  <si>
    <t>公用经费项目</t>
  </si>
  <si>
    <t>2021年12月</t>
  </si>
  <si>
    <t>保证人员工资和年度绩效的正常发放</t>
  </si>
  <si>
    <t>人员类项目</t>
  </si>
  <si>
    <t>年度绩效目标</t>
  </si>
  <si>
    <t>保证单位日常工作正常运转</t>
  </si>
  <si>
    <t>保证人员经费正常发放。</t>
  </si>
  <si>
    <t>年度绩效指标</t>
  </si>
  <si>
    <t>一级指标</t>
  </si>
  <si>
    <t>二级指标</t>
  </si>
  <si>
    <t>三级指标</t>
  </si>
  <si>
    <t>运算符号</t>
  </si>
  <si>
    <t>指标值</t>
  </si>
  <si>
    <t>度量单位</t>
  </si>
  <si>
    <t>履职效能</t>
  </si>
  <si>
    <t>重点工作履行情况</t>
  </si>
  <si>
    <t>重点工作办结率</t>
  </si>
  <si>
    <t>=</t>
  </si>
  <si>
    <t>100</t>
  </si>
  <si>
    <t>%</t>
  </si>
  <si>
    <t>整体工作完成情况</t>
  </si>
  <si>
    <t>总体工作完成率</t>
  </si>
  <si>
    <t>工作质量达标率</t>
  </si>
  <si>
    <t>工作完成及时率</t>
  </si>
  <si>
    <t>基础管理</t>
  </si>
  <si>
    <t>依法行政能力</t>
  </si>
  <si>
    <t>管理规范</t>
  </si>
  <si>
    <t>综合管理水平</t>
  </si>
  <si>
    <t>预算执行</t>
  </si>
  <si>
    <t>预算执行效率</t>
  </si>
  <si>
    <t>预算执行率</t>
  </si>
  <si>
    <t>预算调整率</t>
  </si>
  <si>
    <t>&lt;=</t>
  </si>
  <si>
    <t>5</t>
  </si>
  <si>
    <t>结转结余变动率</t>
  </si>
  <si>
    <t>0</t>
  </si>
  <si>
    <t>管理效率</t>
  </si>
  <si>
    <t>预算编制管理</t>
  </si>
  <si>
    <t>预算绩效目标覆盖率</t>
  </si>
  <si>
    <t>预算监督管理</t>
  </si>
  <si>
    <t>预决算公开情况</t>
  </si>
  <si>
    <t>全部公开</t>
  </si>
  <si>
    <t>预算收支管理</t>
  </si>
  <si>
    <t>预算支出管理规范性</t>
  </si>
  <si>
    <t>预算收入管理规范性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</si>
  <si>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</si>
  <si>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</si>
  <si>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</si>
  <si>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</si>
  <si>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</si>
  <si>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</si>
  <si>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</si>
  <si>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</si>
  <si>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</si>
  <si>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</si>
  <si>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</si>
  <si>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人均公用经费变动率</t>
  </si>
  <si>
    <t>在职人员控制率</t>
  </si>
  <si>
    <t>社会效应</t>
  </si>
  <si>
    <t>经济效益</t>
  </si>
  <si>
    <t>完工验收通过率</t>
  </si>
  <si>
    <t>&gt;=</t>
  </si>
  <si>
    <t>服务对象满意度</t>
  </si>
  <si>
    <t>参训人员满意度</t>
  </si>
  <si>
    <t>在职人员经费服务对象满意度</t>
  </si>
  <si>
    <t>2021年11月</t>
  </si>
  <si>
    <t>可持续性</t>
  </si>
  <si>
    <t>体制机制改革</t>
  </si>
  <si>
    <t>建立预算绩效管理机制</t>
  </si>
  <si>
    <t>规范</t>
  </si>
  <si>
    <t>省本级部门预算项目（政策）绩效目标表</t>
  </si>
  <si>
    <t>表17</t>
  </si>
  <si>
    <t>项目(政策)名称</t>
  </si>
  <si>
    <t>主管部门</t>
  </si>
  <si>
    <t>实施单位</t>
  </si>
  <si>
    <t xml:space="preserve">预算资金情况 </t>
  </si>
  <si>
    <t>预算资金总额</t>
  </si>
  <si>
    <t>总体目标</t>
  </si>
  <si>
    <t>年度目标</t>
  </si>
  <si>
    <t>绩效指标</t>
  </si>
</sst>
</file>

<file path=xl/styles.xml><?xml version="1.0" encoding="utf-8"?>
<styleSheet xmlns="http://schemas.openxmlformats.org/spreadsheetml/2006/main">
  <numFmts count="8">
    <numFmt numFmtId="176" formatCode="#0"/>
    <numFmt numFmtId="177" formatCode="yyyy\-mm\-dd"/>
    <numFmt numFmtId="178" formatCode="0.0"/>
    <numFmt numFmtId="43" formatCode="_ * #,##0.00_ ;_ * \-#,##0.00_ ;_ * &quot;-&quot;??_ ;_ @_ "/>
    <numFmt numFmtId="179" formatCode="#,##0.0"/>
    <numFmt numFmtId="44" formatCode="_ &quot;￥&quot;* #,##0.00_ ;_ &quot;￥&quot;* \-#,##0.00_ ;_ &quot;￥&quot;* &quot;-&quot;??_ ;_ @_ "/>
    <numFmt numFmtId="42" formatCode="_ &quot;￥&quot;* #,##0_ ;_ &quot;￥&quot;* \-#,##0_ ;_ &quot;￥&quot;* &quot;-&quot;_ ;_ @_ "/>
    <numFmt numFmtId="41" formatCode="_ * #,##0_ ;_ * \-#,##0_ ;_ * &quot;-&quot;_ ;_ @_ "/>
  </numFmts>
  <fonts count="29">
    <font>
      <sz val="11"/>
      <color indexed="8"/>
      <name val="宋体"/>
      <charset val="1"/>
      <scheme val="minor"/>
    </font>
    <font>
      <b/>
      <sz val="22"/>
      <name val="宋体"/>
      <charset val="134"/>
    </font>
    <font>
      <sz val="10"/>
      <name val="宋体"/>
      <charset val="134"/>
    </font>
    <font>
      <sz val="9"/>
      <name val="SimSun"/>
      <charset val="134"/>
    </font>
    <font>
      <sz val="10"/>
      <name val="SimSun"/>
      <charset val="134"/>
    </font>
    <font>
      <sz val="9"/>
      <name val="宋体"/>
      <charset val="134"/>
    </font>
    <font>
      <b/>
      <sz val="20"/>
      <name val="宋体"/>
      <charset val="134"/>
    </font>
    <font>
      <b/>
      <sz val="16"/>
      <name val="宋体"/>
      <charset val="134"/>
    </font>
    <font>
      <b/>
      <sz val="15"/>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b/>
      <sz val="11"/>
      <color theme="1"/>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29" borderId="0" applyNumberFormat="0" applyBorder="0" applyAlignment="0" applyProtection="0">
      <alignment vertical="center"/>
    </xf>
    <xf numFmtId="0" fontId="9" fillId="16" borderId="0" applyNumberFormat="0" applyBorder="0" applyAlignment="0" applyProtection="0">
      <alignment vertical="center"/>
    </xf>
    <xf numFmtId="0" fontId="10" fillId="26"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10" fillId="14" borderId="0" applyNumberFormat="0" applyBorder="0" applyAlignment="0" applyProtection="0">
      <alignment vertical="center"/>
    </xf>
    <xf numFmtId="0" fontId="9" fillId="13" borderId="0" applyNumberFormat="0" applyBorder="0" applyAlignment="0" applyProtection="0">
      <alignment vertical="center"/>
    </xf>
    <xf numFmtId="0" fontId="18" fillId="0" borderId="11" applyNumberFormat="0" applyFill="0" applyAlignment="0" applyProtection="0">
      <alignment vertical="center"/>
    </xf>
    <xf numFmtId="0" fontId="21" fillId="0" borderId="0" applyNumberFormat="0" applyFill="0" applyBorder="0" applyAlignment="0" applyProtection="0">
      <alignment vertical="center"/>
    </xf>
    <xf numFmtId="0" fontId="17" fillId="0" borderId="9" applyNumberFormat="0" applyFill="0" applyAlignment="0" applyProtection="0">
      <alignment vertical="center"/>
    </xf>
    <xf numFmtId="9"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6" fillId="0" borderId="8" applyNumberFormat="0" applyFill="0" applyAlignment="0" applyProtection="0">
      <alignment vertical="center"/>
    </xf>
    <xf numFmtId="42" fontId="14" fillId="0" borderId="0" applyFont="0" applyFill="0" applyBorder="0" applyAlignment="0" applyProtection="0">
      <alignment vertical="center"/>
    </xf>
    <xf numFmtId="0" fontId="10" fillId="20" borderId="0" applyNumberFormat="0" applyBorder="0" applyAlignment="0" applyProtection="0">
      <alignment vertical="center"/>
    </xf>
    <xf numFmtId="0" fontId="23" fillId="0" borderId="0" applyNumberFormat="0" applyFill="0" applyBorder="0" applyAlignment="0" applyProtection="0">
      <alignment vertical="center"/>
    </xf>
    <xf numFmtId="0" fontId="9" fillId="23" borderId="0" applyNumberFormat="0" applyBorder="0" applyAlignment="0" applyProtection="0">
      <alignment vertical="center"/>
    </xf>
    <xf numFmtId="0" fontId="10" fillId="28" borderId="0" applyNumberFormat="0" applyBorder="0" applyAlignment="0" applyProtection="0">
      <alignment vertical="center"/>
    </xf>
    <xf numFmtId="0" fontId="25" fillId="0" borderId="8" applyNumberFormat="0" applyFill="0" applyAlignment="0" applyProtection="0">
      <alignment vertical="center"/>
    </xf>
    <xf numFmtId="0" fontId="26" fillId="0" borderId="0" applyNumberFormat="0" applyFill="0" applyBorder="0" applyAlignment="0" applyProtection="0">
      <alignment vertical="center"/>
    </xf>
    <xf numFmtId="0" fontId="9" fillId="27" borderId="0" applyNumberFormat="0" applyBorder="0" applyAlignment="0" applyProtection="0">
      <alignment vertical="center"/>
    </xf>
    <xf numFmtId="44" fontId="14" fillId="0" borderId="0" applyFont="0" applyFill="0" applyBorder="0" applyAlignment="0" applyProtection="0">
      <alignment vertical="center"/>
    </xf>
    <xf numFmtId="0" fontId="9" fillId="30" borderId="0" applyNumberFormat="0" applyBorder="0" applyAlignment="0" applyProtection="0">
      <alignment vertical="center"/>
    </xf>
    <xf numFmtId="0" fontId="27" fillId="22" borderId="7" applyNumberFormat="0" applyAlignment="0" applyProtection="0">
      <alignment vertical="center"/>
    </xf>
    <xf numFmtId="0" fontId="28" fillId="0" borderId="0" applyNumberFormat="0" applyFill="0" applyBorder="0" applyAlignment="0" applyProtection="0">
      <alignment vertical="center"/>
    </xf>
    <xf numFmtId="41" fontId="14" fillId="0" borderId="0" applyFont="0" applyFill="0" applyBorder="0" applyAlignment="0" applyProtection="0">
      <alignment vertical="center"/>
    </xf>
    <xf numFmtId="0" fontId="10" fillId="31" borderId="0" applyNumberFormat="0" applyBorder="0" applyAlignment="0" applyProtection="0">
      <alignment vertical="center"/>
    </xf>
    <xf numFmtId="0" fontId="9" fillId="17" borderId="0" applyNumberFormat="0" applyBorder="0" applyAlignment="0" applyProtection="0">
      <alignment vertical="center"/>
    </xf>
    <xf numFmtId="0" fontId="10" fillId="19" borderId="0" applyNumberFormat="0" applyBorder="0" applyAlignment="0" applyProtection="0">
      <alignment vertical="center"/>
    </xf>
    <xf numFmtId="0" fontId="15" fillId="11" borderId="7" applyNumberFormat="0" applyAlignment="0" applyProtection="0">
      <alignment vertical="center"/>
    </xf>
    <xf numFmtId="0" fontId="22" fillId="22" borderId="12" applyNumberFormat="0" applyAlignment="0" applyProtection="0">
      <alignment vertical="center"/>
    </xf>
    <xf numFmtId="0" fontId="24" fillId="24" borderId="13" applyNumberFormat="0" applyAlignment="0" applyProtection="0">
      <alignment vertical="center"/>
    </xf>
    <xf numFmtId="0" fontId="19" fillId="0" borderId="10" applyNumberFormat="0" applyFill="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4" fillId="10" borderId="6" applyNumberFormat="0" applyFont="0" applyAlignment="0" applyProtection="0">
      <alignment vertical="center"/>
    </xf>
    <xf numFmtId="0" fontId="20" fillId="0" borderId="0" applyNumberFormat="0" applyFill="0" applyBorder="0" applyAlignment="0" applyProtection="0">
      <alignment vertical="center"/>
    </xf>
    <xf numFmtId="0" fontId="13" fillId="9" borderId="0" applyNumberFormat="0" applyBorder="0" applyAlignment="0" applyProtection="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12" fillId="7" borderId="0" applyNumberFormat="0" applyBorder="0" applyAlignment="0" applyProtection="0">
      <alignment vertical="center"/>
    </xf>
    <xf numFmtId="0" fontId="9" fillId="6"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0" fillId="15" borderId="0" applyNumberFormat="0" applyBorder="0" applyAlignment="0" applyProtection="0">
      <alignment vertical="center"/>
    </xf>
    <xf numFmtId="0" fontId="9" fillId="25" borderId="0" applyNumberFormat="0" applyBorder="0" applyAlignment="0" applyProtection="0">
      <alignment vertical="center"/>
    </xf>
    <xf numFmtId="0" fontId="10" fillId="12" borderId="0" applyNumberFormat="0" applyBorder="0" applyAlignment="0" applyProtection="0">
      <alignment vertical="center"/>
    </xf>
  </cellStyleXfs>
  <cellXfs count="66">
    <xf numFmtId="0" fontId="0" fillId="0" borderId="0" xfId="0" applyFont="1">
      <alignment vertical="center"/>
    </xf>
    <xf numFmtId="0" fontId="1" fillId="2" borderId="0"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0" fontId="3" fillId="0" borderId="0" xfId="0" applyFont="1" applyBorder="1" applyAlignment="1">
      <alignment vertical="center" wrapText="1"/>
    </xf>
    <xf numFmtId="0" fontId="4" fillId="2" borderId="1" xfId="0" applyFont="1" applyFill="1" applyBorder="1" applyAlignment="1">
      <alignment horizontal="right" vertical="center" wrapText="1"/>
    </xf>
    <xf numFmtId="4" fontId="2" fillId="2" borderId="2" xfId="0" applyNumberFormat="1" applyFont="1" applyFill="1" applyBorder="1" applyAlignment="1">
      <alignment horizontal="right" vertical="center" wrapText="1"/>
    </xf>
    <xf numFmtId="177" fontId="2" fillId="2" borderId="2" xfId="0" applyNumberFormat="1" applyFont="1" applyFill="1" applyBorder="1" applyAlignment="1">
      <alignment horizontal="center" vertical="center"/>
    </xf>
    <xf numFmtId="176" fontId="2" fillId="2" borderId="2" xfId="0" applyNumberFormat="1" applyFont="1" applyFill="1" applyBorder="1" applyAlignment="1">
      <alignment horizontal="right" vertical="center" wrapText="1"/>
    </xf>
    <xf numFmtId="0" fontId="2" fillId="2" borderId="2" xfId="0" applyFont="1" applyFill="1" applyBorder="1" applyAlignment="1">
      <alignment vertical="center" wrapText="1"/>
    </xf>
    <xf numFmtId="4" fontId="2" fillId="2" borderId="2" xfId="0" applyNumberFormat="1" applyFont="1" applyFill="1" applyBorder="1" applyAlignment="1">
      <alignment vertical="center" wrapText="1"/>
    </xf>
    <xf numFmtId="0" fontId="3" fillId="0" borderId="0" xfId="0" applyFont="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right" vertical="center" wrapText="1"/>
    </xf>
    <xf numFmtId="49" fontId="2" fillId="2" borderId="2" xfId="0" applyNumberFormat="1" applyFont="1" applyFill="1" applyBorder="1" applyAlignment="1">
      <alignment horizontal="center" vertical="center" wrapText="1"/>
    </xf>
    <xf numFmtId="2" fontId="2" fillId="2" borderId="0" xfId="0" applyNumberFormat="1" applyFont="1" applyFill="1" applyBorder="1" applyAlignment="1">
      <alignment horizontal="center" vertical="center"/>
    </xf>
    <xf numFmtId="0" fontId="2" fillId="2" borderId="0" xfId="0" applyFont="1" applyFill="1" applyBorder="1" applyAlignment="1">
      <alignment vertical="top"/>
    </xf>
    <xf numFmtId="49" fontId="2" fillId="2" borderId="0" xfId="0" applyNumberFormat="1" applyFont="1" applyFill="1" applyBorder="1" applyAlignment="1">
      <alignment horizontal="center" vertical="center"/>
    </xf>
    <xf numFmtId="0" fontId="2" fillId="2" borderId="0" xfId="0" applyFont="1" applyFill="1" applyBorder="1" applyAlignment="1">
      <alignment vertical="center" wrapText="1"/>
    </xf>
    <xf numFmtId="49" fontId="2" fillId="2" borderId="2" xfId="0" applyNumberFormat="1" applyFont="1" applyFill="1" applyBorder="1" applyAlignment="1">
      <alignment horizontal="left" vertical="center" wrapText="1"/>
    </xf>
    <xf numFmtId="178" fontId="2" fillId="2" borderId="0"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wrapText="1"/>
    </xf>
    <xf numFmtId="178" fontId="2" fillId="2" borderId="2" xfId="0" applyNumberFormat="1" applyFont="1" applyFill="1" applyBorder="1" applyAlignment="1">
      <alignment horizontal="center" vertical="center" wrapText="1"/>
    </xf>
    <xf numFmtId="0" fontId="5" fillId="2" borderId="0" xfId="0" applyFont="1" applyFill="1" applyBorder="1" applyAlignment="1">
      <alignment vertical="center" wrapText="1"/>
    </xf>
    <xf numFmtId="178" fontId="2" fillId="2" borderId="0"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0" fontId="2" fillId="2" borderId="0" xfId="0" applyFont="1" applyFill="1" applyBorder="1" applyAlignment="1">
      <alignment vertical="top" wrapText="1"/>
    </xf>
    <xf numFmtId="49" fontId="2" fillId="2" borderId="0" xfId="0" applyNumberFormat="1" applyFont="1" applyFill="1" applyBorder="1" applyAlignment="1">
      <alignment horizontal="center" vertical="center" wrapText="1"/>
    </xf>
    <xf numFmtId="178" fontId="2" fillId="2" borderId="0" xfId="0" applyNumberFormat="1" applyFont="1" applyFill="1" applyBorder="1" applyAlignment="1">
      <alignment horizontal="right" vertical="center" wrapText="1"/>
    </xf>
    <xf numFmtId="4" fontId="2" fillId="2" borderId="2" xfId="0" applyNumberFormat="1" applyFont="1" applyFill="1" applyBorder="1" applyAlignment="1">
      <alignment horizontal="center" vertical="center" wrapText="1"/>
    </xf>
    <xf numFmtId="2"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2" borderId="2" xfId="0" applyNumberFormat="1" applyFont="1" applyFill="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4" fillId="0" borderId="0" xfId="0" applyFont="1" applyBorder="1" applyAlignment="1">
      <alignment horizontal="right" vertical="center" wrapText="1"/>
    </xf>
    <xf numFmtId="0" fontId="7" fillId="2" borderId="0" xfId="0"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0" xfId="0" applyNumberFormat="1" applyFont="1" applyFill="1" applyBorder="1">
      <alignment vertical="center"/>
    </xf>
    <xf numFmtId="0" fontId="4" fillId="0" borderId="0" xfId="0" applyFont="1" applyBorder="1" applyAlignment="1">
      <alignment vertical="center" wrapText="1"/>
    </xf>
    <xf numFmtId="49" fontId="2" fillId="2" borderId="0" xfId="0" applyNumberFormat="1" applyFont="1" applyFill="1" applyBorder="1" applyAlignment="1">
      <alignment horizontal="right" vertical="center"/>
    </xf>
    <xf numFmtId="0" fontId="2" fillId="2" borderId="0" xfId="0" applyFont="1" applyFill="1" applyBorder="1" applyAlignment="1">
      <alignment horizontal="right" vertical="top"/>
    </xf>
    <xf numFmtId="0" fontId="2" fillId="2" borderId="0" xfId="0" applyFont="1" applyFill="1" applyBorder="1" applyAlignment="1">
      <alignment horizontal="lef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right" vertical="center" wrapText="1"/>
    </xf>
    <xf numFmtId="0" fontId="2" fillId="2" borderId="2" xfId="0" applyFont="1" applyFill="1" applyBorder="1">
      <alignment vertical="center"/>
    </xf>
    <xf numFmtId="0" fontId="2" fillId="2" borderId="0" xfId="0" applyFont="1" applyFill="1" applyBorder="1">
      <alignment vertical="center"/>
    </xf>
    <xf numFmtId="49" fontId="2" fillId="2" borderId="2" xfId="0" applyNumberFormat="1" applyFont="1" applyFill="1" applyBorder="1" applyAlignment="1">
      <alignment horizontal="center" vertical="center"/>
    </xf>
    <xf numFmtId="4" fontId="2" fillId="2" borderId="2" xfId="0" applyNumberFormat="1" applyFont="1" applyFill="1" applyBorder="1" applyAlignment="1">
      <alignment horizontal="right" vertical="center"/>
    </xf>
    <xf numFmtId="49" fontId="2" fillId="2" borderId="2" xfId="0" applyNumberFormat="1" applyFont="1" applyFill="1" applyBorder="1">
      <alignment vertical="center"/>
    </xf>
    <xf numFmtId="178" fontId="2" fillId="2" borderId="2" xfId="0" applyNumberFormat="1" applyFont="1" applyFill="1" applyBorder="1" applyAlignment="1">
      <alignment horizontal="right" vertical="center"/>
    </xf>
    <xf numFmtId="179" fontId="2" fillId="2" borderId="2" xfId="0" applyNumberFormat="1" applyFont="1" applyFill="1" applyBorder="1" applyAlignment="1">
      <alignment horizontal="right" vertical="center"/>
    </xf>
    <xf numFmtId="0" fontId="5" fillId="2" borderId="0" xfId="0" applyFont="1" applyFill="1" applyBorder="1" applyAlignment="1">
      <alignment vertical="top"/>
    </xf>
    <xf numFmtId="2" fontId="8" fillId="2" borderId="0" xfId="0" applyNumberFormat="1" applyFont="1" applyFill="1" applyBorder="1" applyAlignment="1">
      <alignment horizontal="center" vertical="center"/>
    </xf>
    <xf numFmtId="49" fontId="2" fillId="2" borderId="2" xfId="0" applyNumberFormat="1" applyFont="1" applyFill="1" applyBorder="1" applyAlignment="1">
      <alignment vertical="center" wrapText="1"/>
    </xf>
    <xf numFmtId="179" fontId="2" fillId="2" borderId="2" xfId="0" applyNumberFormat="1" applyFont="1" applyFill="1" applyBorder="1" applyAlignment="1">
      <alignment horizontal="right" vertical="center" wrapText="1"/>
    </xf>
    <xf numFmtId="0" fontId="1" fillId="0" borderId="0" xfId="0"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opLeftCell="A8" workbookViewId="0">
      <selection activeCell="A1" sqref="A1:Q31"/>
    </sheetView>
  </sheetViews>
  <sheetFormatPr defaultColWidth="10" defaultRowHeight="15"/>
  <cols>
    <col min="1" max="1" width="5.7" customWidth="1"/>
    <col min="2" max="14" width="7.73333333333333" customWidth="1"/>
    <col min="15" max="17" width="9.63333333333333" customWidth="1"/>
    <col min="18" max="18" width="9.76666666666667" customWidth="1"/>
  </cols>
  <sheetData>
    <row r="1" ht="44.15" customHeight="1" spans="1:17">
      <c r="A1" s="65" t="s">
        <v>0</v>
      </c>
      <c r="B1" s="65"/>
      <c r="C1" s="65"/>
      <c r="D1" s="65"/>
      <c r="E1" s="65"/>
      <c r="F1" s="65"/>
      <c r="G1" s="65"/>
      <c r="H1" s="65"/>
      <c r="I1" s="65"/>
      <c r="J1" s="65"/>
      <c r="K1" s="65"/>
      <c r="L1" s="65"/>
      <c r="M1" s="65"/>
      <c r="N1" s="65"/>
      <c r="O1" s="65"/>
      <c r="P1" s="65"/>
      <c r="Q1" s="65"/>
    </row>
    <row r="2" ht="16.35" customHeight="1" spans="1:17">
      <c r="A2" s="65"/>
      <c r="B2" s="65"/>
      <c r="C2" s="65"/>
      <c r="D2" s="65"/>
      <c r="E2" s="65"/>
      <c r="F2" s="65"/>
      <c r="G2" s="65"/>
      <c r="H2" s="65"/>
      <c r="I2" s="65"/>
      <c r="J2" s="65"/>
      <c r="K2" s="65"/>
      <c r="L2" s="65"/>
      <c r="M2" s="65"/>
      <c r="N2" s="65"/>
      <c r="O2" s="65"/>
      <c r="P2" s="65"/>
      <c r="Q2" s="65"/>
    </row>
    <row r="3" ht="16.35" customHeight="1" spans="1:17">
      <c r="A3" s="65"/>
      <c r="B3" s="65"/>
      <c r="C3" s="65"/>
      <c r="D3" s="65"/>
      <c r="E3" s="65"/>
      <c r="F3" s="65"/>
      <c r="G3" s="65"/>
      <c r="H3" s="65"/>
      <c r="I3" s="65"/>
      <c r="J3" s="65"/>
      <c r="K3" s="65"/>
      <c r="L3" s="65"/>
      <c r="M3" s="65"/>
      <c r="N3" s="65"/>
      <c r="O3" s="65"/>
      <c r="P3" s="65"/>
      <c r="Q3" s="65"/>
    </row>
    <row r="4" ht="16.35" customHeight="1" spans="1:17">
      <c r="A4" s="65"/>
      <c r="B4" s="65"/>
      <c r="C4" s="65"/>
      <c r="D4" s="65"/>
      <c r="E4" s="65"/>
      <c r="F4" s="65"/>
      <c r="G4" s="65"/>
      <c r="H4" s="65"/>
      <c r="I4" s="65"/>
      <c r="J4" s="65"/>
      <c r="K4" s="65"/>
      <c r="L4" s="65"/>
      <c r="M4" s="65"/>
      <c r="N4" s="65"/>
      <c r="O4" s="65"/>
      <c r="P4" s="65"/>
      <c r="Q4" s="65"/>
    </row>
    <row r="5" ht="16.35" customHeight="1" spans="1:17">
      <c r="A5" s="65"/>
      <c r="B5" s="65"/>
      <c r="C5" s="65"/>
      <c r="D5" s="65"/>
      <c r="E5" s="65"/>
      <c r="F5" s="65"/>
      <c r="G5" s="65"/>
      <c r="H5" s="65"/>
      <c r="I5" s="65"/>
      <c r="J5" s="65"/>
      <c r="K5" s="65"/>
      <c r="L5" s="65"/>
      <c r="M5" s="65"/>
      <c r="N5" s="65"/>
      <c r="O5" s="65"/>
      <c r="P5" s="65"/>
      <c r="Q5" s="65"/>
    </row>
    <row r="6" ht="16.35" customHeight="1" spans="1:17">
      <c r="A6" s="65"/>
      <c r="B6" s="65"/>
      <c r="C6" s="65"/>
      <c r="D6" s="65"/>
      <c r="E6" s="65"/>
      <c r="F6" s="65"/>
      <c r="G6" s="65"/>
      <c r="H6" s="65"/>
      <c r="I6" s="65"/>
      <c r="J6" s="65"/>
      <c r="K6" s="65"/>
      <c r="L6" s="65"/>
      <c r="M6" s="65"/>
      <c r="N6" s="65"/>
      <c r="O6" s="65"/>
      <c r="P6" s="65"/>
      <c r="Q6" s="65"/>
    </row>
    <row r="7" ht="16.35" customHeight="1" spans="1:17">
      <c r="A7" s="65"/>
      <c r="B7" s="65"/>
      <c r="C7" s="65"/>
      <c r="D7" s="65"/>
      <c r="E7" s="65"/>
      <c r="F7" s="65"/>
      <c r="G7" s="65"/>
      <c r="H7" s="65"/>
      <c r="I7" s="65"/>
      <c r="J7" s="65"/>
      <c r="K7" s="65"/>
      <c r="L7" s="65"/>
      <c r="M7" s="65"/>
      <c r="N7" s="65"/>
      <c r="O7" s="65"/>
      <c r="P7" s="65"/>
      <c r="Q7" s="65"/>
    </row>
    <row r="8" ht="16.35" customHeight="1" spans="1:17">
      <c r="A8" s="65"/>
      <c r="B8" s="65"/>
      <c r="C8" s="65"/>
      <c r="D8" s="65"/>
      <c r="E8" s="65"/>
      <c r="F8" s="65"/>
      <c r="G8" s="65"/>
      <c r="H8" s="65"/>
      <c r="I8" s="65"/>
      <c r="J8" s="65"/>
      <c r="K8" s="65"/>
      <c r="L8" s="65"/>
      <c r="M8" s="65"/>
      <c r="N8" s="65"/>
      <c r="O8" s="65"/>
      <c r="P8" s="65"/>
      <c r="Q8" s="65"/>
    </row>
    <row r="9" ht="16.35" customHeight="1" spans="1:17">
      <c r="A9" s="65"/>
      <c r="B9" s="65"/>
      <c r="C9" s="65"/>
      <c r="D9" s="65"/>
      <c r="E9" s="65"/>
      <c r="F9" s="65"/>
      <c r="G9" s="65"/>
      <c r="H9" s="65"/>
      <c r="I9" s="65"/>
      <c r="J9" s="65"/>
      <c r="K9" s="65"/>
      <c r="L9" s="65"/>
      <c r="M9" s="65"/>
      <c r="N9" s="65"/>
      <c r="O9" s="65"/>
      <c r="P9" s="65"/>
      <c r="Q9" s="65"/>
    </row>
    <row r="10" ht="16.35" customHeight="1" spans="1:17">
      <c r="A10" s="65"/>
      <c r="B10" s="65"/>
      <c r="C10" s="65"/>
      <c r="D10" s="65"/>
      <c r="E10" s="65"/>
      <c r="F10" s="65"/>
      <c r="G10" s="65"/>
      <c r="H10" s="65"/>
      <c r="I10" s="65"/>
      <c r="J10" s="65"/>
      <c r="K10" s="65"/>
      <c r="L10" s="65"/>
      <c r="M10" s="65"/>
      <c r="N10" s="65"/>
      <c r="O10" s="65"/>
      <c r="P10" s="65"/>
      <c r="Q10" s="65"/>
    </row>
    <row r="11" ht="16.35" customHeight="1" spans="1:17">
      <c r="A11" s="65"/>
      <c r="B11" s="65"/>
      <c r="C11" s="65"/>
      <c r="D11" s="65"/>
      <c r="E11" s="65"/>
      <c r="F11" s="65"/>
      <c r="G11" s="65"/>
      <c r="H11" s="65"/>
      <c r="I11" s="65"/>
      <c r="J11" s="65"/>
      <c r="K11" s="65"/>
      <c r="L11" s="65"/>
      <c r="M11" s="65"/>
      <c r="N11" s="65"/>
      <c r="O11" s="65"/>
      <c r="P11" s="65"/>
      <c r="Q11" s="65"/>
    </row>
    <row r="12" ht="16.35" customHeight="1" spans="1:17">
      <c r="A12" s="65"/>
      <c r="B12" s="65"/>
      <c r="C12" s="65"/>
      <c r="D12" s="65"/>
      <c r="E12" s="65"/>
      <c r="F12" s="65"/>
      <c r="G12" s="65"/>
      <c r="H12" s="65"/>
      <c r="I12" s="65"/>
      <c r="J12" s="65"/>
      <c r="K12" s="65"/>
      <c r="L12" s="65"/>
      <c r="M12" s="65"/>
      <c r="N12" s="65"/>
      <c r="O12" s="65"/>
      <c r="P12" s="65"/>
      <c r="Q12" s="65"/>
    </row>
    <row r="13" ht="16.35" customHeight="1" spans="1:17">
      <c r="A13" s="65"/>
      <c r="B13" s="65"/>
      <c r="C13" s="65"/>
      <c r="D13" s="65"/>
      <c r="E13" s="65"/>
      <c r="F13" s="65"/>
      <c r="G13" s="65"/>
      <c r="H13" s="65"/>
      <c r="I13" s="65"/>
      <c r="J13" s="65"/>
      <c r="K13" s="65"/>
      <c r="L13" s="65"/>
      <c r="M13" s="65"/>
      <c r="N13" s="65"/>
      <c r="O13" s="65"/>
      <c r="P13" s="65"/>
      <c r="Q13" s="65"/>
    </row>
    <row r="14" ht="16.35" customHeight="1" spans="1:17">
      <c r="A14" s="65"/>
      <c r="B14" s="65"/>
      <c r="C14" s="65"/>
      <c r="D14" s="65"/>
      <c r="E14" s="65"/>
      <c r="F14" s="65"/>
      <c r="G14" s="65"/>
      <c r="H14" s="65"/>
      <c r="I14" s="65"/>
      <c r="J14" s="65"/>
      <c r="K14" s="65"/>
      <c r="L14" s="65"/>
      <c r="M14" s="65"/>
      <c r="N14" s="65"/>
      <c r="O14" s="65"/>
      <c r="P14" s="65"/>
      <c r="Q14" s="65"/>
    </row>
    <row r="15" ht="16.35" customHeight="1" spans="1:17">
      <c r="A15" s="65"/>
      <c r="B15" s="65"/>
      <c r="C15" s="65"/>
      <c r="D15" s="65"/>
      <c r="E15" s="65"/>
      <c r="F15" s="65"/>
      <c r="G15" s="65"/>
      <c r="H15" s="65"/>
      <c r="I15" s="65"/>
      <c r="J15" s="65"/>
      <c r="K15" s="65"/>
      <c r="L15" s="65"/>
      <c r="M15" s="65"/>
      <c r="N15" s="65"/>
      <c r="O15" s="65"/>
      <c r="P15" s="65"/>
      <c r="Q15" s="65"/>
    </row>
    <row r="16" ht="16.35" customHeight="1" spans="1:17">
      <c r="A16" s="65"/>
      <c r="B16" s="65"/>
      <c r="C16" s="65"/>
      <c r="D16" s="65"/>
      <c r="E16" s="65"/>
      <c r="F16" s="65"/>
      <c r="G16" s="65"/>
      <c r="H16" s="65"/>
      <c r="I16" s="65"/>
      <c r="J16" s="65"/>
      <c r="K16" s="65"/>
      <c r="L16" s="65"/>
      <c r="M16" s="65"/>
      <c r="N16" s="65"/>
      <c r="O16" s="65"/>
      <c r="P16" s="65"/>
      <c r="Q16" s="65"/>
    </row>
    <row r="17" ht="16.35" customHeight="1" spans="1:17">
      <c r="A17" s="65"/>
      <c r="B17" s="65"/>
      <c r="C17" s="65"/>
      <c r="D17" s="65"/>
      <c r="E17" s="65"/>
      <c r="F17" s="65"/>
      <c r="G17" s="65"/>
      <c r="H17" s="65"/>
      <c r="I17" s="65"/>
      <c r="J17" s="65"/>
      <c r="K17" s="65"/>
      <c r="L17" s="65"/>
      <c r="M17" s="65"/>
      <c r="N17" s="65"/>
      <c r="O17" s="65"/>
      <c r="P17" s="65"/>
      <c r="Q17" s="65"/>
    </row>
    <row r="18" ht="16.35" customHeight="1" spans="1:17">
      <c r="A18" s="65"/>
      <c r="B18" s="65"/>
      <c r="C18" s="65"/>
      <c r="D18" s="65"/>
      <c r="E18" s="65"/>
      <c r="F18" s="65"/>
      <c r="G18" s="65"/>
      <c r="H18" s="65"/>
      <c r="I18" s="65"/>
      <c r="J18" s="65"/>
      <c r="K18" s="65"/>
      <c r="L18" s="65"/>
      <c r="M18" s="65"/>
      <c r="N18" s="65"/>
      <c r="O18" s="65"/>
      <c r="P18" s="65"/>
      <c r="Q18" s="65"/>
    </row>
    <row r="19" ht="16.35" customHeight="1" spans="1:17">
      <c r="A19" s="65"/>
      <c r="B19" s="65"/>
      <c r="C19" s="65"/>
      <c r="D19" s="65"/>
      <c r="E19" s="65"/>
      <c r="F19" s="65"/>
      <c r="G19" s="65"/>
      <c r="H19" s="65"/>
      <c r="I19" s="65"/>
      <c r="J19" s="65"/>
      <c r="K19" s="65"/>
      <c r="L19" s="65"/>
      <c r="M19" s="65"/>
      <c r="N19" s="65"/>
      <c r="O19" s="65"/>
      <c r="P19" s="65"/>
      <c r="Q19" s="65"/>
    </row>
    <row r="20" ht="16.35" customHeight="1" spans="1:17">
      <c r="A20" s="65"/>
      <c r="B20" s="65"/>
      <c r="C20" s="65"/>
      <c r="D20" s="65"/>
      <c r="E20" s="65"/>
      <c r="F20" s="65"/>
      <c r="G20" s="65"/>
      <c r="H20" s="65"/>
      <c r="I20" s="65"/>
      <c r="J20" s="65"/>
      <c r="K20" s="65"/>
      <c r="L20" s="65"/>
      <c r="M20" s="65"/>
      <c r="N20" s="65"/>
      <c r="O20" s="65"/>
      <c r="P20" s="65"/>
      <c r="Q20" s="65"/>
    </row>
    <row r="21" ht="16.35" customHeight="1" spans="1:17">
      <c r="A21" s="65"/>
      <c r="B21" s="65"/>
      <c r="C21" s="65"/>
      <c r="D21" s="65"/>
      <c r="E21" s="65"/>
      <c r="F21" s="65"/>
      <c r="G21" s="65"/>
      <c r="H21" s="65"/>
      <c r="I21" s="65"/>
      <c r="J21" s="65"/>
      <c r="K21" s="65"/>
      <c r="L21" s="65"/>
      <c r="M21" s="65"/>
      <c r="N21" s="65"/>
      <c r="O21" s="65"/>
      <c r="P21" s="65"/>
      <c r="Q21" s="65"/>
    </row>
    <row r="22" ht="16.35" customHeight="1" spans="1:17">
      <c r="A22" s="65"/>
      <c r="B22" s="65"/>
      <c r="C22" s="65"/>
      <c r="D22" s="65"/>
      <c r="E22" s="65"/>
      <c r="F22" s="65"/>
      <c r="G22" s="65"/>
      <c r="H22" s="65"/>
      <c r="I22" s="65"/>
      <c r="J22" s="65"/>
      <c r="K22" s="65"/>
      <c r="L22" s="65"/>
      <c r="M22" s="65"/>
      <c r="N22" s="65"/>
      <c r="O22" s="65"/>
      <c r="P22" s="65"/>
      <c r="Q22" s="65"/>
    </row>
    <row r="23" ht="16.35" customHeight="1" spans="1:17">
      <c r="A23" s="65"/>
      <c r="B23" s="65"/>
      <c r="C23" s="65"/>
      <c r="D23" s="65"/>
      <c r="E23" s="65"/>
      <c r="F23" s="65"/>
      <c r="G23" s="65"/>
      <c r="H23" s="65"/>
      <c r="I23" s="65"/>
      <c r="J23" s="65"/>
      <c r="K23" s="65"/>
      <c r="L23" s="65"/>
      <c r="M23" s="65"/>
      <c r="N23" s="65"/>
      <c r="O23" s="65"/>
      <c r="P23" s="65"/>
      <c r="Q23" s="65"/>
    </row>
    <row r="24" ht="16.35" customHeight="1" spans="1:17">
      <c r="A24" s="65"/>
      <c r="B24" s="65"/>
      <c r="C24" s="65"/>
      <c r="D24" s="65"/>
      <c r="E24" s="65"/>
      <c r="F24" s="65"/>
      <c r="G24" s="65"/>
      <c r="H24" s="65"/>
      <c r="I24" s="65"/>
      <c r="J24" s="65"/>
      <c r="K24" s="65"/>
      <c r="L24" s="65"/>
      <c r="M24" s="65"/>
      <c r="N24" s="65"/>
      <c r="O24" s="65"/>
      <c r="P24" s="65"/>
      <c r="Q24" s="65"/>
    </row>
    <row r="25" ht="16.35" customHeight="1" spans="1:17">
      <c r="A25" s="65"/>
      <c r="B25" s="65"/>
      <c r="C25" s="65"/>
      <c r="D25" s="65"/>
      <c r="E25" s="65"/>
      <c r="F25" s="65"/>
      <c r="G25" s="65"/>
      <c r="H25" s="65"/>
      <c r="I25" s="65"/>
      <c r="J25" s="65"/>
      <c r="K25" s="65"/>
      <c r="L25" s="65"/>
      <c r="M25" s="65"/>
      <c r="N25" s="65"/>
      <c r="O25" s="65"/>
      <c r="P25" s="65"/>
      <c r="Q25" s="65"/>
    </row>
    <row r="26" ht="16.35" customHeight="1" spans="1:17">
      <c r="A26" s="65"/>
      <c r="B26" s="65"/>
      <c r="C26" s="65"/>
      <c r="D26" s="65"/>
      <c r="E26" s="65"/>
      <c r="F26" s="65"/>
      <c r="G26" s="65"/>
      <c r="H26" s="65"/>
      <c r="I26" s="65"/>
      <c r="J26" s="65"/>
      <c r="K26" s="65"/>
      <c r="L26" s="65"/>
      <c r="M26" s="65"/>
      <c r="N26" s="65"/>
      <c r="O26" s="65"/>
      <c r="P26" s="65"/>
      <c r="Q26" s="65"/>
    </row>
    <row r="27" ht="16.35" customHeight="1" spans="1:17">
      <c r="A27" s="65"/>
      <c r="B27" s="65"/>
      <c r="C27" s="65"/>
      <c r="D27" s="65"/>
      <c r="E27" s="65"/>
      <c r="F27" s="65"/>
      <c r="G27" s="65"/>
      <c r="H27" s="65"/>
      <c r="I27" s="65"/>
      <c r="J27" s="65"/>
      <c r="K27" s="65"/>
      <c r="L27" s="65"/>
      <c r="M27" s="65"/>
      <c r="N27" s="65"/>
      <c r="O27" s="65"/>
      <c r="P27" s="65"/>
      <c r="Q27" s="65"/>
    </row>
    <row r="28" ht="16.35" customHeight="1" spans="1:17">
      <c r="A28" s="65"/>
      <c r="B28" s="65"/>
      <c r="C28" s="65"/>
      <c r="D28" s="65"/>
      <c r="E28" s="65"/>
      <c r="F28" s="65"/>
      <c r="G28" s="65"/>
      <c r="H28" s="65"/>
      <c r="I28" s="65"/>
      <c r="J28" s="65"/>
      <c r="K28" s="65"/>
      <c r="L28" s="65"/>
      <c r="M28" s="65"/>
      <c r="N28" s="65"/>
      <c r="O28" s="65"/>
      <c r="P28" s="65"/>
      <c r="Q28" s="65"/>
    </row>
    <row r="29" ht="16.35" customHeight="1" spans="1:17">
      <c r="A29" s="65"/>
      <c r="B29" s="65"/>
      <c r="C29" s="65"/>
      <c r="D29" s="65"/>
      <c r="E29" s="65"/>
      <c r="F29" s="65"/>
      <c r="G29" s="65"/>
      <c r="H29" s="65"/>
      <c r="I29" s="65"/>
      <c r="J29" s="65"/>
      <c r="K29" s="65"/>
      <c r="L29" s="65"/>
      <c r="M29" s="65"/>
      <c r="N29" s="65"/>
      <c r="O29" s="65"/>
      <c r="P29" s="65"/>
      <c r="Q29" s="65"/>
    </row>
    <row r="30" ht="16.35" customHeight="1" spans="1:17">
      <c r="A30" s="65"/>
      <c r="B30" s="65"/>
      <c r="C30" s="65"/>
      <c r="D30" s="65"/>
      <c r="E30" s="65"/>
      <c r="F30" s="65"/>
      <c r="G30" s="65"/>
      <c r="H30" s="65"/>
      <c r="I30" s="65"/>
      <c r="J30" s="65"/>
      <c r="K30" s="65"/>
      <c r="L30" s="65"/>
      <c r="M30" s="65"/>
      <c r="N30" s="65"/>
      <c r="O30" s="65"/>
      <c r="P30" s="65"/>
      <c r="Q30" s="65"/>
    </row>
    <row r="31" ht="16.35" customHeight="1" spans="1:17">
      <c r="A31" s="65"/>
      <c r="B31" s="65"/>
      <c r="C31" s="65"/>
      <c r="D31" s="65"/>
      <c r="E31" s="65"/>
      <c r="F31" s="65"/>
      <c r="G31" s="65"/>
      <c r="H31" s="65"/>
      <c r="I31" s="65"/>
      <c r="J31" s="65"/>
      <c r="K31" s="65"/>
      <c r="L31" s="65"/>
      <c r="M31" s="65"/>
      <c r="N31" s="65"/>
      <c r="O31" s="65"/>
      <c r="P31" s="65"/>
      <c r="Q31" s="65"/>
    </row>
  </sheetData>
  <mergeCells count="1">
    <mergeCell ref="A1:Q31"/>
  </mergeCells>
  <printOptions horizontalCentered="1"/>
  <pageMargins left="0.39300000667572" right="0.39300000667572" top="0.39300000667572" bottom="0.39300000667572" header="0.504000008106232" footer="0.504000008106232"/>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workbookViewId="0">
      <pane ySplit="7" topLeftCell="A8" activePane="bottomLeft" state="frozen"/>
      <selection/>
      <selection pane="bottomLeft" activeCell="E17" sqref="E14:E17"/>
    </sheetView>
  </sheetViews>
  <sheetFormatPr defaultColWidth="10" defaultRowHeight="15"/>
  <cols>
    <col min="1" max="1" width="12.8166666666667" customWidth="1"/>
    <col min="2" max="3" width="17.95" customWidth="1"/>
    <col min="4" max="4" width="11.2833333333333" customWidth="1"/>
    <col min="5" max="5" width="11.9416666666667" customWidth="1"/>
    <col min="6" max="6" width="9.44166666666667" customWidth="1"/>
    <col min="7" max="7" width="7.81666666666667" customWidth="1"/>
    <col min="8" max="10" width="5.64166666666667" customWidth="1"/>
    <col min="11" max="11" width="11.9416666666667" customWidth="1"/>
    <col min="12" max="12" width="9.44166666666667" customWidth="1"/>
    <col min="13" max="13" width="7.81666666666667" customWidth="1"/>
    <col min="14" max="16" width="5.64166666666667" customWidth="1"/>
    <col min="17" max="18" width="9.76666666666667" customWidth="1"/>
  </cols>
  <sheetData>
    <row r="1" ht="35.85" customHeight="1" spans="1:16">
      <c r="A1" s="31" t="s">
        <v>196</v>
      </c>
      <c r="B1" s="31"/>
      <c r="C1" s="31"/>
      <c r="D1" s="31"/>
      <c r="E1" s="31"/>
      <c r="F1" s="31"/>
      <c r="G1" s="31"/>
      <c r="H1" s="31"/>
      <c r="I1" s="31"/>
      <c r="J1" s="31"/>
      <c r="K1" s="31"/>
      <c r="L1" s="31"/>
      <c r="M1" s="31"/>
      <c r="N1" s="31"/>
      <c r="O1" s="31"/>
      <c r="P1" s="31"/>
    </row>
    <row r="2" ht="16.25" customHeight="1" spans="1:16">
      <c r="A2" s="32"/>
      <c r="B2" s="32"/>
      <c r="D2" s="32"/>
      <c r="E2" s="32"/>
      <c r="F2" s="32"/>
      <c r="G2" s="32"/>
      <c r="H2" s="32"/>
      <c r="I2" s="32"/>
      <c r="J2" s="32"/>
      <c r="K2" s="33"/>
      <c r="L2" s="29"/>
      <c r="M2" s="29"/>
      <c r="N2" s="29"/>
      <c r="O2" s="29"/>
      <c r="P2" s="35"/>
    </row>
    <row r="3" ht="16.25" customHeight="1" spans="1:16">
      <c r="A3" s="33" t="s">
        <v>197</v>
      </c>
      <c r="B3" s="34"/>
      <c r="D3" s="27"/>
      <c r="E3" s="27"/>
      <c r="F3" s="27"/>
      <c r="G3" s="27"/>
      <c r="H3" s="27"/>
      <c r="I3" s="27"/>
      <c r="J3" s="27"/>
      <c r="K3" s="33"/>
      <c r="L3" s="33"/>
      <c r="M3" s="33"/>
      <c r="N3" s="24"/>
      <c r="O3" s="24"/>
      <c r="P3" s="35"/>
    </row>
    <row r="4" ht="16.25" customHeight="1" spans="1:16">
      <c r="A4" s="24" t="s">
        <v>3</v>
      </c>
      <c r="B4" s="24"/>
      <c r="C4" s="24"/>
      <c r="D4" s="24"/>
      <c r="E4" s="24"/>
      <c r="F4" s="24"/>
      <c r="G4" s="24"/>
      <c r="H4" s="24"/>
      <c r="I4" s="24"/>
      <c r="J4" s="24"/>
      <c r="K4" s="24"/>
      <c r="L4" s="43" t="s">
        <v>4</v>
      </c>
      <c r="M4" s="43"/>
      <c r="N4" s="43"/>
      <c r="O4" s="43"/>
      <c r="P4" s="43"/>
    </row>
    <row r="5" ht="26.05" customHeight="1" spans="1:16">
      <c r="A5" s="3" t="s">
        <v>33</v>
      </c>
      <c r="B5" s="20" t="s">
        <v>198</v>
      </c>
      <c r="C5" s="20" t="s">
        <v>199</v>
      </c>
      <c r="D5" s="28" t="s">
        <v>34</v>
      </c>
      <c r="E5" s="28" t="s">
        <v>35</v>
      </c>
      <c r="F5" s="28"/>
      <c r="G5" s="28"/>
      <c r="H5" s="28"/>
      <c r="I5" s="28"/>
      <c r="J5" s="28"/>
      <c r="K5" s="3" t="s">
        <v>26</v>
      </c>
      <c r="L5" s="3"/>
      <c r="M5" s="3"/>
      <c r="N5" s="3"/>
      <c r="O5" s="3"/>
      <c r="P5" s="3"/>
    </row>
    <row r="6" ht="32.55" customHeight="1" spans="1:16">
      <c r="A6" s="3"/>
      <c r="B6" s="20"/>
      <c r="C6" s="20"/>
      <c r="D6" s="28"/>
      <c r="E6" s="3" t="s">
        <v>36</v>
      </c>
      <c r="F6" s="3" t="s">
        <v>37</v>
      </c>
      <c r="G6" s="3" t="s">
        <v>38</v>
      </c>
      <c r="H6" s="3" t="s">
        <v>39</v>
      </c>
      <c r="I6" s="3" t="s">
        <v>40</v>
      </c>
      <c r="J6" s="28" t="s">
        <v>41</v>
      </c>
      <c r="K6" s="3" t="s">
        <v>36</v>
      </c>
      <c r="L6" s="3" t="s">
        <v>37</v>
      </c>
      <c r="M6" s="3" t="s">
        <v>38</v>
      </c>
      <c r="N6" s="3" t="s">
        <v>39</v>
      </c>
      <c r="O6" s="3" t="s">
        <v>40</v>
      </c>
      <c r="P6" s="28" t="s">
        <v>41</v>
      </c>
    </row>
    <row r="7" ht="32.55" customHeight="1" spans="1:16">
      <c r="A7" s="3"/>
      <c r="B7" s="20"/>
      <c r="C7" s="20"/>
      <c r="D7" s="28"/>
      <c r="E7" s="3"/>
      <c r="F7" s="3"/>
      <c r="G7" s="3"/>
      <c r="H7" s="3"/>
      <c r="I7" s="3"/>
      <c r="J7" s="28"/>
      <c r="K7" s="3"/>
      <c r="L7" s="3"/>
      <c r="M7" s="3"/>
      <c r="N7" s="3"/>
      <c r="O7" s="3"/>
      <c r="P7" s="28"/>
    </row>
    <row r="8" ht="26.05" customHeight="1" spans="1:16">
      <c r="A8" s="3" t="s">
        <v>36</v>
      </c>
      <c r="B8" s="20"/>
      <c r="C8" s="20"/>
      <c r="D8" s="9"/>
      <c r="E8" s="9"/>
      <c r="F8" s="9"/>
      <c r="G8" s="9"/>
      <c r="H8" s="9"/>
      <c r="I8" s="9"/>
      <c r="J8" s="9"/>
      <c r="K8" s="9"/>
      <c r="L8" s="9"/>
      <c r="M8" s="9"/>
      <c r="N8" s="9"/>
      <c r="O8" s="9"/>
      <c r="P8" s="9"/>
    </row>
    <row r="9" ht="27.6" customHeight="1" spans="1:16">
      <c r="A9" s="25"/>
      <c r="B9" s="25"/>
      <c r="C9" s="25"/>
      <c r="D9" s="9"/>
      <c r="E9" s="9"/>
      <c r="F9" s="9"/>
      <c r="G9" s="9"/>
      <c r="H9" s="9"/>
      <c r="I9" s="9"/>
      <c r="J9" s="9"/>
      <c r="K9" s="9"/>
      <c r="L9" s="9"/>
      <c r="M9" s="9"/>
      <c r="N9" s="9"/>
      <c r="O9" s="9"/>
      <c r="P9" s="9"/>
    </row>
    <row r="10" ht="26.05" customHeight="1" spans="1:16">
      <c r="A10" s="25"/>
      <c r="B10" s="25"/>
      <c r="C10" s="25"/>
      <c r="D10" s="9"/>
      <c r="E10" s="9"/>
      <c r="F10" s="9"/>
      <c r="G10" s="9"/>
      <c r="H10" s="9"/>
      <c r="I10" s="9"/>
      <c r="J10" s="9"/>
      <c r="K10" s="9"/>
      <c r="L10" s="9"/>
      <c r="M10" s="9"/>
      <c r="N10" s="9"/>
      <c r="O10" s="9"/>
      <c r="P10" s="9"/>
    </row>
  </sheetData>
  <mergeCells count="21">
    <mergeCell ref="A1:P1"/>
    <mergeCell ref="A4:K4"/>
    <mergeCell ref="L4:P4"/>
    <mergeCell ref="E5:J5"/>
    <mergeCell ref="K5:P5"/>
    <mergeCell ref="A5:A7"/>
    <mergeCell ref="B5:B7"/>
    <mergeCell ref="C5:C7"/>
    <mergeCell ref="D5:D7"/>
    <mergeCell ref="E6:E7"/>
    <mergeCell ref="F6:F7"/>
    <mergeCell ref="G6:G7"/>
    <mergeCell ref="H6:H7"/>
    <mergeCell ref="I6:I7"/>
    <mergeCell ref="J6:J7"/>
    <mergeCell ref="K6:K7"/>
    <mergeCell ref="L6:L7"/>
    <mergeCell ref="M6:M7"/>
    <mergeCell ref="N6:N7"/>
    <mergeCell ref="O6:O7"/>
    <mergeCell ref="P6:P7"/>
  </mergeCells>
  <printOptions horizontalCentered="1"/>
  <pageMargins left="0.39300000667572" right="0.39300000667572" top="0.39300000667572" bottom="0.39300000667572" header="0.504000008106232" footer="0.504000008106232"/>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pane ySplit="7" topLeftCell="A8" activePane="bottomLeft" state="frozen"/>
      <selection/>
      <selection pane="bottomLeft" activeCell="C9" sqref="C9"/>
    </sheetView>
  </sheetViews>
  <sheetFormatPr defaultColWidth="10" defaultRowHeight="15"/>
  <cols>
    <col min="1" max="1" width="9.23333333333333" customWidth="1"/>
    <col min="2" max="2" width="21.5416666666667" customWidth="1"/>
    <col min="3" max="3" width="11.2833333333333" customWidth="1"/>
    <col min="4" max="4" width="11.9416666666667" customWidth="1"/>
    <col min="5" max="5" width="9.44166666666667" customWidth="1"/>
    <col min="6" max="6" width="7.81666666666667" customWidth="1"/>
    <col min="7" max="9" width="5.64166666666667" customWidth="1"/>
    <col min="10" max="10" width="11.9416666666667" customWidth="1"/>
    <col min="11" max="11" width="9.44166666666667" customWidth="1"/>
    <col min="12" max="12" width="7.81666666666667" customWidth="1"/>
    <col min="13" max="15" width="5.64166666666667" customWidth="1"/>
    <col min="16" max="17" width="9.76666666666667" customWidth="1"/>
  </cols>
  <sheetData>
    <row r="1" ht="35.85" customHeight="1" spans="1:15">
      <c r="A1" s="7"/>
      <c r="B1" s="1" t="s">
        <v>200</v>
      </c>
      <c r="C1" s="1"/>
      <c r="D1" s="1"/>
      <c r="E1" s="1"/>
      <c r="F1" s="1"/>
      <c r="G1" s="1"/>
      <c r="H1" s="1"/>
      <c r="I1" s="1"/>
      <c r="J1" s="1"/>
      <c r="K1" s="1"/>
      <c r="L1" s="1"/>
      <c r="M1" s="1"/>
      <c r="N1" s="1"/>
      <c r="O1" s="1"/>
    </row>
    <row r="2" ht="16.25" customHeight="1" spans="1:15">
      <c r="A2" s="37"/>
      <c r="B2" s="37"/>
      <c r="C2" s="21"/>
      <c r="D2" s="21"/>
      <c r="E2" s="21"/>
      <c r="F2" s="21"/>
      <c r="G2" s="21"/>
      <c r="H2" s="21"/>
      <c r="I2" s="21"/>
      <c r="J2" s="29"/>
      <c r="K2" s="29"/>
      <c r="L2" s="29"/>
      <c r="M2" s="29"/>
      <c r="N2" s="30"/>
      <c r="O2" s="29"/>
    </row>
    <row r="3" ht="16.25" customHeight="1" spans="1:15">
      <c r="A3" s="38" t="s">
        <v>201</v>
      </c>
      <c r="B3" s="38"/>
      <c r="C3" s="27"/>
      <c r="D3" s="27"/>
      <c r="E3" s="26"/>
      <c r="F3" s="26"/>
      <c r="G3" s="26"/>
      <c r="H3" s="26"/>
      <c r="I3" s="26"/>
      <c r="J3" s="22"/>
      <c r="K3" s="22"/>
      <c r="L3" s="24"/>
      <c r="M3" s="24"/>
      <c r="N3" s="26"/>
      <c r="O3" s="26"/>
    </row>
    <row r="4" ht="16.25" customHeight="1" spans="1:15">
      <c r="A4" s="39" t="s">
        <v>3</v>
      </c>
      <c r="B4" s="39"/>
      <c r="C4" s="39"/>
      <c r="D4" s="39"/>
      <c r="E4" s="39"/>
      <c r="F4" s="39"/>
      <c r="G4" s="39"/>
      <c r="H4" s="39"/>
      <c r="I4" s="39"/>
      <c r="J4" s="39"/>
      <c r="K4" s="39"/>
      <c r="L4" s="39"/>
      <c r="M4" s="39"/>
      <c r="N4" s="30" t="s">
        <v>32</v>
      </c>
      <c r="O4" s="30"/>
    </row>
    <row r="5" ht="26.05" customHeight="1" spans="1:15">
      <c r="A5" s="20" t="s">
        <v>51</v>
      </c>
      <c r="B5" s="20" t="s">
        <v>52</v>
      </c>
      <c r="C5" s="28" t="s">
        <v>34</v>
      </c>
      <c r="D5" s="28" t="s">
        <v>35</v>
      </c>
      <c r="E5" s="28"/>
      <c r="F5" s="28"/>
      <c r="G5" s="28"/>
      <c r="H5" s="28"/>
      <c r="I5" s="28"/>
      <c r="J5" s="3" t="s">
        <v>26</v>
      </c>
      <c r="K5" s="3"/>
      <c r="L5" s="3"/>
      <c r="M5" s="3"/>
      <c r="N5" s="3"/>
      <c r="O5" s="3"/>
    </row>
    <row r="6" ht="32.55" customHeight="1" spans="1:15">
      <c r="A6" s="20"/>
      <c r="B6" s="20"/>
      <c r="C6" s="28"/>
      <c r="D6" s="3" t="s">
        <v>36</v>
      </c>
      <c r="E6" s="3" t="s">
        <v>37</v>
      </c>
      <c r="F6" s="3" t="s">
        <v>38</v>
      </c>
      <c r="G6" s="3" t="s">
        <v>39</v>
      </c>
      <c r="H6" s="3" t="s">
        <v>40</v>
      </c>
      <c r="I6" s="28" t="s">
        <v>41</v>
      </c>
      <c r="J6" s="3" t="s">
        <v>36</v>
      </c>
      <c r="K6" s="3" t="s">
        <v>37</v>
      </c>
      <c r="L6" s="3" t="s">
        <v>38</v>
      </c>
      <c r="M6" s="3" t="s">
        <v>39</v>
      </c>
      <c r="N6" s="3" t="s">
        <v>40</v>
      </c>
      <c r="O6" s="28" t="s">
        <v>41</v>
      </c>
    </row>
    <row r="7" ht="32.55" customHeight="1" spans="1:15">
      <c r="A7" s="20"/>
      <c r="B7" s="20"/>
      <c r="C7" s="28"/>
      <c r="D7" s="3"/>
      <c r="E7" s="3"/>
      <c r="F7" s="3"/>
      <c r="G7" s="3"/>
      <c r="H7" s="3"/>
      <c r="I7" s="28"/>
      <c r="J7" s="3"/>
      <c r="K7" s="3"/>
      <c r="L7" s="3"/>
      <c r="M7" s="3"/>
      <c r="N7" s="3"/>
      <c r="O7" s="28"/>
    </row>
    <row r="8" ht="26.05" customHeight="1" spans="1:15">
      <c r="A8" s="20"/>
      <c r="B8" s="20" t="s">
        <v>36</v>
      </c>
      <c r="C8" s="9">
        <f>D8</f>
        <v>970.98</v>
      </c>
      <c r="D8" s="9">
        <f>D9+D12+D15+D22+D25</f>
        <v>970.98</v>
      </c>
      <c r="E8" s="9">
        <f>E9+E12+E15+E22+E25</f>
        <v>970.98</v>
      </c>
      <c r="F8" s="9"/>
      <c r="G8" s="9"/>
      <c r="H8" s="9"/>
      <c r="I8" s="9"/>
      <c r="J8" s="9"/>
      <c r="K8" s="9"/>
      <c r="L8" s="9"/>
      <c r="M8" s="9"/>
      <c r="N8" s="9"/>
      <c r="O8" s="9"/>
    </row>
    <row r="9" ht="26.05" customHeight="1" spans="1:15">
      <c r="A9" s="25" t="s">
        <v>57</v>
      </c>
      <c r="B9" s="25" t="s">
        <v>58</v>
      </c>
      <c r="C9" s="9">
        <v>725.25</v>
      </c>
      <c r="D9" s="9">
        <v>725.25</v>
      </c>
      <c r="E9" s="9">
        <v>725.25</v>
      </c>
      <c r="F9" s="9"/>
      <c r="G9" s="9"/>
      <c r="H9" s="9"/>
      <c r="I9" s="9"/>
      <c r="J9" s="9"/>
      <c r="K9" s="9"/>
      <c r="L9" s="9"/>
      <c r="M9" s="9"/>
      <c r="N9" s="9"/>
      <c r="O9" s="9"/>
    </row>
    <row r="10" ht="27.6" customHeight="1" spans="1:15">
      <c r="A10" s="25" t="s">
        <v>59</v>
      </c>
      <c r="B10" s="25" t="s">
        <v>60</v>
      </c>
      <c r="C10" s="9">
        <v>725.25</v>
      </c>
      <c r="D10" s="9">
        <v>725.25</v>
      </c>
      <c r="E10" s="9">
        <v>725.25</v>
      </c>
      <c r="F10" s="9"/>
      <c r="G10" s="9"/>
      <c r="H10" s="9"/>
      <c r="I10" s="9"/>
      <c r="J10" s="9"/>
      <c r="K10" s="9"/>
      <c r="L10" s="9"/>
      <c r="M10" s="9"/>
      <c r="N10" s="9"/>
      <c r="O10" s="9"/>
    </row>
    <row r="11" ht="26.05" customHeight="1" spans="1:15">
      <c r="A11" s="25" t="s">
        <v>61</v>
      </c>
      <c r="B11" s="25" t="s">
        <v>62</v>
      </c>
      <c r="C11" s="9">
        <v>725.25</v>
      </c>
      <c r="D11" s="9">
        <v>725.25</v>
      </c>
      <c r="E11" s="9">
        <v>725.25</v>
      </c>
      <c r="F11" s="9"/>
      <c r="G11" s="9"/>
      <c r="H11" s="9"/>
      <c r="I11" s="9"/>
      <c r="J11" s="9"/>
      <c r="K11" s="9"/>
      <c r="L11" s="9"/>
      <c r="M11" s="9"/>
      <c r="N11" s="9"/>
      <c r="O11" s="9"/>
    </row>
    <row r="12" ht="26.05" customHeight="1" spans="1:15">
      <c r="A12" s="25" t="s">
        <v>63</v>
      </c>
      <c r="B12" s="25" t="s">
        <v>64</v>
      </c>
      <c r="C12" s="9"/>
      <c r="D12" s="9"/>
      <c r="E12" s="9"/>
      <c r="F12" s="9"/>
      <c r="G12" s="9"/>
      <c r="H12" s="9"/>
      <c r="I12" s="9"/>
      <c r="J12" s="9"/>
      <c r="K12" s="9"/>
      <c r="L12" s="9"/>
      <c r="M12" s="9"/>
      <c r="N12" s="9"/>
      <c r="O12" s="9"/>
    </row>
    <row r="13" ht="26.05" customHeight="1" spans="1:15">
      <c r="A13" s="25" t="s">
        <v>65</v>
      </c>
      <c r="B13" s="25" t="s">
        <v>66</v>
      </c>
      <c r="C13" s="9"/>
      <c r="D13" s="9"/>
      <c r="E13" s="9"/>
      <c r="F13" s="9"/>
      <c r="G13" s="9"/>
      <c r="H13" s="9"/>
      <c r="I13" s="9"/>
      <c r="J13" s="9"/>
      <c r="K13" s="9"/>
      <c r="L13" s="9"/>
      <c r="M13" s="9"/>
      <c r="N13" s="9"/>
      <c r="O13" s="9"/>
    </row>
    <row r="14" ht="26.05" customHeight="1" spans="1:15">
      <c r="A14" s="25" t="s">
        <v>67</v>
      </c>
      <c r="B14" s="25" t="s">
        <v>68</v>
      </c>
      <c r="C14" s="9"/>
      <c r="D14" s="9"/>
      <c r="E14" s="9"/>
      <c r="F14" s="9"/>
      <c r="G14" s="9"/>
      <c r="H14" s="9"/>
      <c r="I14" s="9"/>
      <c r="J14" s="9"/>
      <c r="K14" s="9"/>
      <c r="L14" s="9"/>
      <c r="M14" s="9"/>
      <c r="N14" s="9"/>
      <c r="O14" s="9"/>
    </row>
    <row r="15" ht="26.05" customHeight="1" spans="1:15">
      <c r="A15" s="25" t="s">
        <v>69</v>
      </c>
      <c r="B15" s="25" t="s">
        <v>70</v>
      </c>
      <c r="C15" s="9">
        <v>97.27</v>
      </c>
      <c r="D15" s="9">
        <v>97.27</v>
      </c>
      <c r="E15" s="9">
        <v>97.27</v>
      </c>
      <c r="F15" s="9"/>
      <c r="G15" s="9"/>
      <c r="H15" s="9"/>
      <c r="I15" s="9"/>
      <c r="J15" s="9"/>
      <c r="K15" s="9"/>
      <c r="L15" s="9"/>
      <c r="M15" s="9"/>
      <c r="N15" s="9"/>
      <c r="O15" s="9"/>
    </row>
    <row r="16" ht="26.05" customHeight="1" spans="1:15">
      <c r="A16" s="25" t="s">
        <v>71</v>
      </c>
      <c r="B16" s="25" t="s">
        <v>72</v>
      </c>
      <c r="C16" s="9">
        <v>94.65</v>
      </c>
      <c r="D16" s="9">
        <v>94.65</v>
      </c>
      <c r="E16" s="9">
        <v>94.65</v>
      </c>
      <c r="F16" s="9"/>
      <c r="G16" s="9"/>
      <c r="H16" s="9"/>
      <c r="I16" s="9"/>
      <c r="J16" s="9"/>
      <c r="K16" s="9"/>
      <c r="L16" s="9"/>
      <c r="M16" s="9"/>
      <c r="N16" s="9"/>
      <c r="O16" s="9"/>
    </row>
    <row r="17" ht="26.05" customHeight="1" spans="1:15">
      <c r="A17" s="25" t="s">
        <v>73</v>
      </c>
      <c r="B17" s="25" t="s">
        <v>74</v>
      </c>
      <c r="C17" s="9">
        <v>17.02</v>
      </c>
      <c r="D17" s="9">
        <v>17.02</v>
      </c>
      <c r="E17" s="9">
        <v>17.02</v>
      </c>
      <c r="F17" s="9"/>
      <c r="G17" s="9"/>
      <c r="H17" s="9"/>
      <c r="I17" s="9"/>
      <c r="J17" s="9"/>
      <c r="K17" s="9"/>
      <c r="L17" s="9"/>
      <c r="M17" s="9"/>
      <c r="N17" s="9"/>
      <c r="O17" s="9"/>
    </row>
    <row r="18" ht="27.6" customHeight="1" spans="1:15">
      <c r="A18" s="25" t="s">
        <v>75</v>
      </c>
      <c r="B18" s="25" t="s">
        <v>76</v>
      </c>
      <c r="C18" s="9">
        <v>72.79</v>
      </c>
      <c r="D18" s="9">
        <v>72.79</v>
      </c>
      <c r="E18" s="9">
        <v>72.79</v>
      </c>
      <c r="F18" s="9"/>
      <c r="G18" s="9"/>
      <c r="H18" s="9"/>
      <c r="I18" s="9"/>
      <c r="J18" s="9"/>
      <c r="K18" s="9"/>
      <c r="L18" s="9"/>
      <c r="M18" s="9"/>
      <c r="N18" s="9"/>
      <c r="O18" s="9"/>
    </row>
    <row r="19" ht="27.6" customHeight="1" spans="1:15">
      <c r="A19" s="25" t="s">
        <v>77</v>
      </c>
      <c r="B19" s="25" t="s">
        <v>78</v>
      </c>
      <c r="C19" s="9">
        <v>4.84</v>
      </c>
      <c r="D19" s="9">
        <v>4.84</v>
      </c>
      <c r="E19" s="9">
        <v>4.84</v>
      </c>
      <c r="F19" s="9"/>
      <c r="G19" s="9"/>
      <c r="H19" s="9"/>
      <c r="I19" s="9"/>
      <c r="J19" s="9"/>
      <c r="K19" s="9"/>
      <c r="L19" s="9"/>
      <c r="M19" s="9"/>
      <c r="N19" s="9"/>
      <c r="O19" s="9"/>
    </row>
    <row r="20" ht="26.05" customHeight="1" spans="1:15">
      <c r="A20" s="25" t="s">
        <v>79</v>
      </c>
      <c r="B20" s="25" t="s">
        <v>80</v>
      </c>
      <c r="C20" s="9">
        <v>2.62</v>
      </c>
      <c r="D20" s="9">
        <v>2.62</v>
      </c>
      <c r="E20" s="9">
        <v>2.62</v>
      </c>
      <c r="F20" s="9"/>
      <c r="G20" s="9"/>
      <c r="H20" s="9"/>
      <c r="I20" s="9"/>
      <c r="J20" s="9"/>
      <c r="K20" s="9"/>
      <c r="L20" s="9"/>
      <c r="M20" s="9"/>
      <c r="N20" s="9"/>
      <c r="O20" s="9"/>
    </row>
    <row r="21" ht="26.05" customHeight="1" spans="1:15">
      <c r="A21" s="25" t="s">
        <v>81</v>
      </c>
      <c r="B21" s="25" t="s">
        <v>82</v>
      </c>
      <c r="C21" s="9">
        <v>2.62</v>
      </c>
      <c r="D21" s="9">
        <v>2.62</v>
      </c>
      <c r="E21" s="9">
        <v>2.62</v>
      </c>
      <c r="F21" s="9"/>
      <c r="G21" s="9"/>
      <c r="H21" s="9"/>
      <c r="I21" s="9"/>
      <c r="J21" s="9"/>
      <c r="K21" s="9"/>
      <c r="L21" s="9"/>
      <c r="M21" s="9"/>
      <c r="N21" s="9"/>
      <c r="O21" s="9"/>
    </row>
    <row r="22" ht="26.05" customHeight="1" spans="1:15">
      <c r="A22" s="25" t="s">
        <v>83</v>
      </c>
      <c r="B22" s="25" t="s">
        <v>84</v>
      </c>
      <c r="C22" s="9">
        <v>54.62</v>
      </c>
      <c r="D22" s="9">
        <v>54.62</v>
      </c>
      <c r="E22" s="9">
        <v>54.62</v>
      </c>
      <c r="F22" s="9"/>
      <c r="G22" s="9"/>
      <c r="H22" s="9"/>
      <c r="I22" s="9"/>
      <c r="J22" s="9"/>
      <c r="K22" s="9"/>
      <c r="L22" s="9"/>
      <c r="M22" s="9"/>
      <c r="N22" s="9"/>
      <c r="O22" s="9"/>
    </row>
    <row r="23" ht="26.05" customHeight="1" spans="1:15">
      <c r="A23" s="25" t="s">
        <v>85</v>
      </c>
      <c r="B23" s="25" t="s">
        <v>86</v>
      </c>
      <c r="C23" s="9">
        <v>54.62</v>
      </c>
      <c r="D23" s="9">
        <v>54.62</v>
      </c>
      <c r="E23" s="9">
        <v>54.62</v>
      </c>
      <c r="F23" s="9"/>
      <c r="G23" s="9"/>
      <c r="H23" s="9"/>
      <c r="I23" s="9"/>
      <c r="J23" s="9"/>
      <c r="K23" s="9"/>
      <c r="L23" s="9"/>
      <c r="M23" s="9"/>
      <c r="N23" s="9"/>
      <c r="O23" s="9"/>
    </row>
    <row r="24" ht="26.05" customHeight="1" spans="1:15">
      <c r="A24" s="25" t="s">
        <v>87</v>
      </c>
      <c r="B24" s="25" t="s">
        <v>88</v>
      </c>
      <c r="C24" s="9">
        <v>54.62</v>
      </c>
      <c r="D24" s="9">
        <v>54.62</v>
      </c>
      <c r="E24" s="9">
        <v>54.62</v>
      </c>
      <c r="F24" s="9"/>
      <c r="G24" s="9"/>
      <c r="H24" s="9"/>
      <c r="I24" s="9"/>
      <c r="J24" s="9"/>
      <c r="K24" s="9"/>
      <c r="L24" s="9"/>
      <c r="M24" s="9"/>
      <c r="N24" s="9"/>
      <c r="O24" s="9"/>
    </row>
    <row r="25" ht="26.05" customHeight="1" spans="1:15">
      <c r="A25" s="25" t="s">
        <v>89</v>
      </c>
      <c r="B25" s="25" t="s">
        <v>90</v>
      </c>
      <c r="C25" s="9">
        <v>93.84</v>
      </c>
      <c r="D25" s="9">
        <v>93.84</v>
      </c>
      <c r="E25" s="9">
        <v>93.84</v>
      </c>
      <c r="F25" s="9"/>
      <c r="G25" s="9"/>
      <c r="H25" s="9"/>
      <c r="I25" s="9"/>
      <c r="J25" s="9"/>
      <c r="K25" s="9"/>
      <c r="L25" s="9"/>
      <c r="M25" s="9"/>
      <c r="N25" s="9"/>
      <c r="O25" s="9"/>
    </row>
    <row r="26" ht="26.05" customHeight="1" spans="1:15">
      <c r="A26" s="25" t="s">
        <v>91</v>
      </c>
      <c r="B26" s="25" t="s">
        <v>92</v>
      </c>
      <c r="C26" s="9">
        <v>93.84</v>
      </c>
      <c r="D26" s="9">
        <v>93.84</v>
      </c>
      <c r="E26" s="9">
        <v>93.84</v>
      </c>
      <c r="F26" s="9"/>
      <c r="G26" s="9"/>
      <c r="H26" s="9"/>
      <c r="I26" s="9"/>
      <c r="J26" s="9"/>
      <c r="K26" s="9"/>
      <c r="L26" s="9"/>
      <c r="M26" s="9"/>
      <c r="N26" s="9"/>
      <c r="O26" s="9"/>
    </row>
    <row r="27" ht="26.05" customHeight="1" spans="1:15">
      <c r="A27" s="25" t="s">
        <v>93</v>
      </c>
      <c r="B27" s="25" t="s">
        <v>94</v>
      </c>
      <c r="C27" s="9">
        <v>93.84</v>
      </c>
      <c r="D27" s="9">
        <v>93.84</v>
      </c>
      <c r="E27" s="9">
        <v>93.84</v>
      </c>
      <c r="F27" s="9"/>
      <c r="G27" s="9"/>
      <c r="H27" s="9"/>
      <c r="I27" s="9"/>
      <c r="J27" s="9"/>
      <c r="K27" s="9"/>
      <c r="L27" s="9"/>
      <c r="M27" s="9"/>
      <c r="N27" s="9"/>
      <c r="O27" s="9"/>
    </row>
  </sheetData>
  <mergeCells count="21">
    <mergeCell ref="B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300000667572" right="0.39300000667572" top="0.39300000667572" bottom="0.39300000667572"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workbookViewId="0">
      <pane ySplit="7" topLeftCell="A8" activePane="bottomLeft" state="frozen"/>
      <selection/>
      <selection pane="bottomLeft" activeCell="E9" sqref="E9"/>
    </sheetView>
  </sheetViews>
  <sheetFormatPr defaultColWidth="10" defaultRowHeight="15"/>
  <cols>
    <col min="1" max="1" width="9.23333333333333" customWidth="1"/>
    <col min="2" max="2" width="21.5416666666667" customWidth="1"/>
    <col min="3" max="3" width="11.2833333333333" customWidth="1"/>
    <col min="4" max="4" width="11.9416666666667" customWidth="1"/>
    <col min="5" max="5" width="9.44166666666667" customWidth="1"/>
    <col min="6" max="6" width="7.81666666666667" customWidth="1"/>
    <col min="7" max="9" width="5.64166666666667" customWidth="1"/>
    <col min="10" max="10" width="11.9416666666667" customWidth="1"/>
    <col min="11" max="11" width="9.44166666666667" customWidth="1"/>
    <col min="12" max="12" width="7.81666666666667" customWidth="1"/>
    <col min="13" max="15" width="5.64166666666667" customWidth="1"/>
    <col min="16" max="17" width="9.76666666666667" customWidth="1"/>
  </cols>
  <sheetData>
    <row r="1" ht="35.85" customHeight="1" spans="1:15">
      <c r="A1" s="1" t="s">
        <v>202</v>
      </c>
      <c r="B1" s="1"/>
      <c r="C1" s="1"/>
      <c r="D1" s="1"/>
      <c r="E1" s="1"/>
      <c r="F1" s="1"/>
      <c r="G1" s="1"/>
      <c r="H1" s="1"/>
      <c r="I1" s="1"/>
      <c r="J1" s="1"/>
      <c r="K1" s="1"/>
      <c r="L1" s="1"/>
      <c r="M1" s="1"/>
      <c r="N1" s="1"/>
      <c r="O1" s="1"/>
    </row>
    <row r="2" ht="16.25" customHeight="1" spans="1:15">
      <c r="A2" s="37"/>
      <c r="B2" s="37"/>
      <c r="C2" s="21"/>
      <c r="D2" s="21"/>
      <c r="E2" s="21"/>
      <c r="F2" s="21"/>
      <c r="G2" s="21"/>
      <c r="H2" s="21"/>
      <c r="I2" s="21"/>
      <c r="J2" s="29"/>
      <c r="K2" s="29"/>
      <c r="L2" s="29"/>
      <c r="M2" s="29"/>
      <c r="N2" s="30"/>
      <c r="O2" s="29"/>
    </row>
    <row r="3" ht="16.25" customHeight="1" spans="1:15">
      <c r="A3" s="38" t="s">
        <v>203</v>
      </c>
      <c r="B3" s="38"/>
      <c r="C3" s="27"/>
      <c r="D3" s="27"/>
      <c r="E3" s="26"/>
      <c r="F3" s="26"/>
      <c r="G3" s="26"/>
      <c r="H3" s="26"/>
      <c r="I3" s="26"/>
      <c r="J3" s="22"/>
      <c r="K3" s="22"/>
      <c r="L3" s="24"/>
      <c r="M3" s="24"/>
      <c r="N3" s="26"/>
      <c r="O3" s="26"/>
    </row>
    <row r="4" ht="16.25" customHeight="1" spans="1:15">
      <c r="A4" s="39" t="s">
        <v>3</v>
      </c>
      <c r="B4" s="39"/>
      <c r="C4" s="39"/>
      <c r="D4" s="39"/>
      <c r="E4" s="39"/>
      <c r="F4" s="39"/>
      <c r="G4" s="39"/>
      <c r="H4" s="39"/>
      <c r="I4" s="39"/>
      <c r="J4" s="39"/>
      <c r="K4" s="39"/>
      <c r="L4" s="39"/>
      <c r="M4" s="39"/>
      <c r="N4" s="30" t="s">
        <v>32</v>
      </c>
      <c r="O4" s="30"/>
    </row>
    <row r="5" ht="26.05" customHeight="1" spans="1:15">
      <c r="A5" s="20" t="s">
        <v>51</v>
      </c>
      <c r="B5" s="20" t="s">
        <v>52</v>
      </c>
      <c r="C5" s="28" t="s">
        <v>34</v>
      </c>
      <c r="D5" s="28" t="s">
        <v>35</v>
      </c>
      <c r="E5" s="28"/>
      <c r="F5" s="28"/>
      <c r="G5" s="28"/>
      <c r="H5" s="28"/>
      <c r="I5" s="28"/>
      <c r="J5" s="3" t="s">
        <v>26</v>
      </c>
      <c r="K5" s="3"/>
      <c r="L5" s="3"/>
      <c r="M5" s="3"/>
      <c r="N5" s="3"/>
      <c r="O5" s="3"/>
    </row>
    <row r="6" ht="32.55" customHeight="1" spans="1:15">
      <c r="A6" s="20"/>
      <c r="B6" s="20"/>
      <c r="C6" s="28"/>
      <c r="D6" s="3" t="s">
        <v>36</v>
      </c>
      <c r="E6" s="3" t="s">
        <v>37</v>
      </c>
      <c r="F6" s="3" t="s">
        <v>38</v>
      </c>
      <c r="G6" s="3" t="s">
        <v>39</v>
      </c>
      <c r="H6" s="3" t="s">
        <v>40</v>
      </c>
      <c r="I6" s="28" t="s">
        <v>41</v>
      </c>
      <c r="J6" s="3" t="s">
        <v>36</v>
      </c>
      <c r="K6" s="3" t="s">
        <v>37</v>
      </c>
      <c r="L6" s="3" t="s">
        <v>38</v>
      </c>
      <c r="M6" s="3" t="s">
        <v>39</v>
      </c>
      <c r="N6" s="3" t="s">
        <v>40</v>
      </c>
      <c r="O6" s="28" t="s">
        <v>41</v>
      </c>
    </row>
    <row r="7" ht="32.55" customHeight="1" spans="1:15">
      <c r="A7" s="20"/>
      <c r="B7" s="20"/>
      <c r="C7" s="28"/>
      <c r="D7" s="3"/>
      <c r="E7" s="3"/>
      <c r="F7" s="3"/>
      <c r="G7" s="3"/>
      <c r="H7" s="3"/>
      <c r="I7" s="28"/>
      <c r="J7" s="3"/>
      <c r="K7" s="3"/>
      <c r="L7" s="3"/>
      <c r="M7" s="3"/>
      <c r="N7" s="3"/>
      <c r="O7" s="28"/>
    </row>
    <row r="8" ht="26.05" customHeight="1" spans="1:15">
      <c r="A8" s="20"/>
      <c r="B8" s="20" t="s">
        <v>36</v>
      </c>
      <c r="C8" s="9">
        <f>D8</f>
        <v>970.98</v>
      </c>
      <c r="D8" s="9">
        <f>E8</f>
        <v>970.98</v>
      </c>
      <c r="E8" s="9">
        <f>E9+E12</f>
        <v>970.98</v>
      </c>
      <c r="F8" s="9"/>
      <c r="G8" s="9"/>
      <c r="H8" s="9"/>
      <c r="I8" s="9"/>
      <c r="J8" s="9"/>
      <c r="K8" s="9"/>
      <c r="L8" s="9"/>
      <c r="M8" s="9"/>
      <c r="N8" s="9"/>
      <c r="O8" s="9"/>
    </row>
    <row r="9" ht="26.05" customHeight="1" spans="1:15">
      <c r="A9" s="42" t="s">
        <v>204</v>
      </c>
      <c r="B9" s="42" t="s">
        <v>205</v>
      </c>
      <c r="C9" s="9">
        <f>D9</f>
        <v>957.99</v>
      </c>
      <c r="D9" s="9">
        <f>D10+D11</f>
        <v>957.99</v>
      </c>
      <c r="E9" s="9">
        <f>E10+E11</f>
        <v>957.99</v>
      </c>
      <c r="F9" s="9"/>
      <c r="G9" s="9"/>
      <c r="H9" s="9"/>
      <c r="I9" s="9"/>
      <c r="J9" s="9"/>
      <c r="K9" s="9"/>
      <c r="L9" s="9"/>
      <c r="M9" s="9"/>
      <c r="N9" s="9"/>
      <c r="O9" s="9"/>
    </row>
    <row r="10" ht="26.05" customHeight="1" spans="1:15">
      <c r="A10" s="42" t="s">
        <v>206</v>
      </c>
      <c r="B10" s="42" t="s">
        <v>207</v>
      </c>
      <c r="C10" s="9">
        <v>776.64</v>
      </c>
      <c r="D10" s="9">
        <v>776.64</v>
      </c>
      <c r="E10" s="9">
        <v>776.64</v>
      </c>
      <c r="F10" s="9"/>
      <c r="G10" s="9"/>
      <c r="H10" s="9"/>
      <c r="I10" s="9"/>
      <c r="J10" s="9"/>
      <c r="K10" s="9"/>
      <c r="L10" s="9"/>
      <c r="M10" s="9"/>
      <c r="N10" s="9"/>
      <c r="O10" s="9"/>
    </row>
    <row r="11" ht="26.05" customHeight="1" spans="1:15">
      <c r="A11" s="42" t="s">
        <v>208</v>
      </c>
      <c r="B11" s="42" t="s">
        <v>209</v>
      </c>
      <c r="C11" s="9">
        <f>D11</f>
        <v>181.35</v>
      </c>
      <c r="D11" s="9">
        <f>E11</f>
        <v>181.35</v>
      </c>
      <c r="E11" s="9">
        <v>181.35</v>
      </c>
      <c r="F11" s="9"/>
      <c r="G11" s="9"/>
      <c r="H11" s="9"/>
      <c r="I11" s="9"/>
      <c r="J11" s="9"/>
      <c r="K11" s="9"/>
      <c r="L11" s="9"/>
      <c r="M11" s="9"/>
      <c r="N11" s="9"/>
      <c r="O11" s="9"/>
    </row>
    <row r="12" ht="26.05" customHeight="1" spans="1:15">
      <c r="A12" s="42" t="s">
        <v>210</v>
      </c>
      <c r="B12" s="42" t="s">
        <v>179</v>
      </c>
      <c r="C12" s="9">
        <v>12.99</v>
      </c>
      <c r="D12" s="9">
        <v>12.99</v>
      </c>
      <c r="E12" s="9">
        <v>12.99</v>
      </c>
      <c r="F12" s="9"/>
      <c r="G12" s="9"/>
      <c r="H12" s="9"/>
      <c r="I12" s="9"/>
      <c r="J12" s="9"/>
      <c r="K12" s="9"/>
      <c r="L12" s="9"/>
      <c r="M12" s="9"/>
      <c r="N12" s="9"/>
      <c r="O12" s="9"/>
    </row>
    <row r="13" ht="26.05" customHeight="1" spans="1:15">
      <c r="A13" s="42" t="s">
        <v>211</v>
      </c>
      <c r="B13" s="42" t="s">
        <v>212</v>
      </c>
      <c r="C13" s="9">
        <v>2.62</v>
      </c>
      <c r="D13" s="9">
        <v>2.62</v>
      </c>
      <c r="E13" s="9">
        <v>2.62</v>
      </c>
      <c r="F13" s="9"/>
      <c r="G13" s="9"/>
      <c r="H13" s="9"/>
      <c r="I13" s="9"/>
      <c r="J13" s="9"/>
      <c r="K13" s="9"/>
      <c r="L13" s="9"/>
      <c r="M13" s="9"/>
      <c r="N13" s="9"/>
      <c r="O13" s="9"/>
    </row>
    <row r="14" ht="26.05" customHeight="1" spans="1:15">
      <c r="A14" s="42" t="s">
        <v>213</v>
      </c>
      <c r="B14" s="42" t="s">
        <v>214</v>
      </c>
      <c r="C14" s="9">
        <v>10.37</v>
      </c>
      <c r="D14" s="9">
        <v>10.37</v>
      </c>
      <c r="E14" s="9">
        <v>10.37</v>
      </c>
      <c r="F14" s="9"/>
      <c r="G14" s="9"/>
      <c r="H14" s="9"/>
      <c r="I14" s="9"/>
      <c r="J14" s="9"/>
      <c r="K14" s="9"/>
      <c r="L14" s="9"/>
      <c r="M14" s="9"/>
      <c r="N14" s="9"/>
      <c r="O14" s="9"/>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300000667572" right="0.39300000667572" top="0.39300000667572" bottom="0.39300000667572"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tabSelected="1" workbookViewId="0">
      <pane ySplit="7" topLeftCell="A23" activePane="bottomLeft" state="frozen"/>
      <selection/>
      <selection pane="bottomLeft" activeCell="C9" sqref="C9"/>
    </sheetView>
  </sheetViews>
  <sheetFormatPr defaultColWidth="10" defaultRowHeight="15"/>
  <cols>
    <col min="1" max="1" width="9.23333333333333" customWidth="1"/>
    <col min="2" max="2" width="21.5416666666667" customWidth="1"/>
    <col min="3" max="3" width="11.2833333333333" customWidth="1"/>
    <col min="4" max="4" width="11.9416666666667" customWidth="1"/>
    <col min="5" max="5" width="9.44166666666667" customWidth="1"/>
    <col min="6" max="6" width="7.81666666666667" customWidth="1"/>
    <col min="7" max="9" width="5.64166666666667" customWidth="1"/>
    <col min="10" max="10" width="11.9416666666667" customWidth="1"/>
    <col min="11" max="11" width="9.44166666666667" customWidth="1"/>
    <col min="12" max="12" width="7.81666666666667" customWidth="1"/>
    <col min="13" max="15" width="5.64166666666667" customWidth="1"/>
    <col min="16" max="18" width="9.76666666666667" customWidth="1"/>
  </cols>
  <sheetData>
    <row r="1" ht="35.85" customHeight="1" spans="1:15">
      <c r="A1" s="1" t="s">
        <v>215</v>
      </c>
      <c r="B1" s="1"/>
      <c r="C1" s="1"/>
      <c r="D1" s="1"/>
      <c r="E1" s="1"/>
      <c r="F1" s="1"/>
      <c r="G1" s="1"/>
      <c r="H1" s="1"/>
      <c r="I1" s="1"/>
      <c r="J1" s="1"/>
      <c r="K1" s="1"/>
      <c r="L1" s="1"/>
      <c r="M1" s="1"/>
      <c r="N1" s="1"/>
      <c r="O1" s="1"/>
    </row>
    <row r="2" ht="16.25" customHeight="1" spans="1:15">
      <c r="A2" s="37"/>
      <c r="B2" s="37"/>
      <c r="C2" s="21"/>
      <c r="D2" s="21"/>
      <c r="E2" s="21"/>
      <c r="F2" s="21"/>
      <c r="G2" s="21"/>
      <c r="H2" s="21"/>
      <c r="I2" s="21"/>
      <c r="J2" s="29"/>
      <c r="K2" s="29"/>
      <c r="L2" s="29"/>
      <c r="M2" s="29"/>
      <c r="N2" s="30"/>
      <c r="O2" s="29"/>
    </row>
    <row r="3" ht="16.25" customHeight="1" spans="1:15">
      <c r="A3" s="38" t="s">
        <v>216</v>
      </c>
      <c r="B3" s="38"/>
      <c r="C3" s="27"/>
      <c r="D3" s="27"/>
      <c r="E3" s="26"/>
      <c r="F3" s="26"/>
      <c r="G3" s="26"/>
      <c r="H3" s="26"/>
      <c r="I3" s="26"/>
      <c r="J3" s="22"/>
      <c r="K3" s="22"/>
      <c r="L3" s="24"/>
      <c r="M3" s="24"/>
      <c r="N3" s="26"/>
      <c r="O3" s="26"/>
    </row>
    <row r="4" ht="16.25" customHeight="1" spans="1:15">
      <c r="A4" s="39" t="s">
        <v>3</v>
      </c>
      <c r="B4" s="39"/>
      <c r="C4" s="39"/>
      <c r="D4" s="39"/>
      <c r="E4" s="39"/>
      <c r="F4" s="39"/>
      <c r="G4" s="39"/>
      <c r="H4" s="39"/>
      <c r="I4" s="39"/>
      <c r="J4" s="39"/>
      <c r="K4" s="39"/>
      <c r="L4" s="39"/>
      <c r="M4" s="39"/>
      <c r="N4" s="30" t="s">
        <v>32</v>
      </c>
      <c r="O4" s="30"/>
    </row>
    <row r="5" ht="26.05" customHeight="1" spans="1:15">
      <c r="A5" s="20" t="s">
        <v>51</v>
      </c>
      <c r="B5" s="20" t="s">
        <v>52</v>
      </c>
      <c r="C5" s="28" t="s">
        <v>34</v>
      </c>
      <c r="D5" s="28" t="s">
        <v>35</v>
      </c>
      <c r="E5" s="28"/>
      <c r="F5" s="28"/>
      <c r="G5" s="28"/>
      <c r="H5" s="28"/>
      <c r="I5" s="28"/>
      <c r="J5" s="3" t="s">
        <v>26</v>
      </c>
      <c r="K5" s="3"/>
      <c r="L5" s="3"/>
      <c r="M5" s="3"/>
      <c r="N5" s="3"/>
      <c r="O5" s="3"/>
    </row>
    <row r="6" ht="32.55" customHeight="1" spans="1:15">
      <c r="A6" s="20"/>
      <c r="B6" s="20"/>
      <c r="C6" s="28"/>
      <c r="D6" s="3" t="s">
        <v>36</v>
      </c>
      <c r="E6" s="3" t="s">
        <v>37</v>
      </c>
      <c r="F6" s="3" t="s">
        <v>38</v>
      </c>
      <c r="G6" s="3" t="s">
        <v>39</v>
      </c>
      <c r="H6" s="3" t="s">
        <v>40</v>
      </c>
      <c r="I6" s="28" t="s">
        <v>41</v>
      </c>
      <c r="J6" s="3" t="s">
        <v>36</v>
      </c>
      <c r="K6" s="3" t="s">
        <v>37</v>
      </c>
      <c r="L6" s="3" t="s">
        <v>38</v>
      </c>
      <c r="M6" s="3" t="s">
        <v>39</v>
      </c>
      <c r="N6" s="3" t="s">
        <v>40</v>
      </c>
      <c r="O6" s="28" t="s">
        <v>41</v>
      </c>
    </row>
    <row r="7" ht="32.55" customHeight="1" spans="1:15">
      <c r="A7" s="20"/>
      <c r="B7" s="20"/>
      <c r="C7" s="28"/>
      <c r="D7" s="3"/>
      <c r="E7" s="3"/>
      <c r="F7" s="3"/>
      <c r="G7" s="3"/>
      <c r="H7" s="3"/>
      <c r="I7" s="28"/>
      <c r="J7" s="3"/>
      <c r="K7" s="3"/>
      <c r="L7" s="3"/>
      <c r="M7" s="3"/>
      <c r="N7" s="3"/>
      <c r="O7" s="28"/>
    </row>
    <row r="8" ht="26.05" customHeight="1" spans="1:15">
      <c r="A8" s="20"/>
      <c r="B8" s="20" t="s">
        <v>36</v>
      </c>
      <c r="C8" s="9">
        <f>D8</f>
        <v>970.98</v>
      </c>
      <c r="D8" s="9">
        <f>E8</f>
        <v>970.98</v>
      </c>
      <c r="E8" s="9">
        <f>E9+E20+E40</f>
        <v>970.98</v>
      </c>
      <c r="F8" s="9"/>
      <c r="G8" s="9"/>
      <c r="H8" s="9"/>
      <c r="I8" s="9"/>
      <c r="J8" s="9"/>
      <c r="K8" s="9"/>
      <c r="L8" s="9"/>
      <c r="M8" s="9"/>
      <c r="N8" s="9"/>
      <c r="O8" s="9"/>
    </row>
    <row r="9" ht="26.05" customHeight="1" spans="1:15">
      <c r="A9" s="40" t="s">
        <v>116</v>
      </c>
      <c r="B9" s="41" t="s">
        <v>117</v>
      </c>
      <c r="C9" s="9">
        <v>776.64</v>
      </c>
      <c r="D9" s="9">
        <v>776.64</v>
      </c>
      <c r="E9" s="9">
        <v>776.64</v>
      </c>
      <c r="F9" s="9"/>
      <c r="G9" s="9"/>
      <c r="H9" s="9"/>
      <c r="I9" s="9"/>
      <c r="J9" s="9"/>
      <c r="K9" s="9"/>
      <c r="L9" s="9"/>
      <c r="M9" s="9"/>
      <c r="N9" s="9"/>
      <c r="O9" s="9"/>
    </row>
    <row r="10" ht="26.05" customHeight="1" spans="1:15">
      <c r="A10" s="40" t="s">
        <v>118</v>
      </c>
      <c r="B10" s="41" t="s">
        <v>119</v>
      </c>
      <c r="C10" s="9">
        <v>250.22</v>
      </c>
      <c r="D10" s="9">
        <v>250.22</v>
      </c>
      <c r="E10" s="9">
        <v>250.22</v>
      </c>
      <c r="F10" s="9"/>
      <c r="G10" s="9"/>
      <c r="H10" s="9"/>
      <c r="I10" s="9"/>
      <c r="J10" s="9"/>
      <c r="K10" s="9"/>
      <c r="L10" s="9"/>
      <c r="M10" s="9"/>
      <c r="N10" s="9"/>
      <c r="O10" s="9"/>
    </row>
    <row r="11" ht="26.05" customHeight="1" spans="1:15">
      <c r="A11" s="40" t="s">
        <v>120</v>
      </c>
      <c r="B11" s="41" t="s">
        <v>121</v>
      </c>
      <c r="C11" s="9">
        <v>13.43</v>
      </c>
      <c r="D11" s="9">
        <v>13.43</v>
      </c>
      <c r="E11" s="9">
        <v>13.43</v>
      </c>
      <c r="F11" s="9"/>
      <c r="G11" s="9"/>
      <c r="H11" s="9"/>
      <c r="I11" s="9"/>
      <c r="J11" s="9"/>
      <c r="K11" s="9"/>
      <c r="L11" s="9"/>
      <c r="M11" s="9"/>
      <c r="N11" s="9"/>
      <c r="O11" s="9"/>
    </row>
    <row r="12" ht="26.05" customHeight="1" spans="1:15">
      <c r="A12" s="40" t="s">
        <v>122</v>
      </c>
      <c r="B12" s="41" t="s">
        <v>123</v>
      </c>
      <c r="C12" s="9">
        <v>206.29</v>
      </c>
      <c r="D12" s="9">
        <v>206.29</v>
      </c>
      <c r="E12" s="9">
        <v>206.29</v>
      </c>
      <c r="F12" s="9"/>
      <c r="G12" s="9"/>
      <c r="H12" s="9"/>
      <c r="I12" s="9"/>
      <c r="J12" s="9"/>
      <c r="K12" s="9"/>
      <c r="L12" s="9"/>
      <c r="M12" s="9"/>
      <c r="N12" s="9"/>
      <c r="O12" s="9"/>
    </row>
    <row r="13" ht="27.6" customHeight="1" spans="1:15">
      <c r="A13" s="40" t="s">
        <v>124</v>
      </c>
      <c r="B13" s="41" t="s">
        <v>125</v>
      </c>
      <c r="C13" s="9">
        <v>72.79</v>
      </c>
      <c r="D13" s="9">
        <v>72.79</v>
      </c>
      <c r="E13" s="9">
        <v>72.79</v>
      </c>
      <c r="F13" s="9"/>
      <c r="G13" s="9"/>
      <c r="H13" s="9"/>
      <c r="I13" s="9"/>
      <c r="J13" s="9"/>
      <c r="K13" s="9"/>
      <c r="L13" s="9"/>
      <c r="M13" s="9"/>
      <c r="N13" s="9"/>
      <c r="O13" s="9"/>
    </row>
    <row r="14" ht="26.05" customHeight="1" spans="1:15">
      <c r="A14" s="40" t="s">
        <v>126</v>
      </c>
      <c r="B14" s="41" t="s">
        <v>127</v>
      </c>
      <c r="C14" s="9">
        <v>4.84</v>
      </c>
      <c r="D14" s="9">
        <v>4.84</v>
      </c>
      <c r="E14" s="9">
        <v>4.84</v>
      </c>
      <c r="F14" s="9"/>
      <c r="G14" s="9"/>
      <c r="H14" s="9"/>
      <c r="I14" s="9"/>
      <c r="J14" s="9"/>
      <c r="K14" s="9"/>
      <c r="L14" s="9"/>
      <c r="M14" s="9"/>
      <c r="N14" s="9"/>
      <c r="O14" s="9"/>
    </row>
    <row r="15" ht="26.05" customHeight="1" spans="1:15">
      <c r="A15" s="40" t="s">
        <v>128</v>
      </c>
      <c r="B15" s="41" t="s">
        <v>129</v>
      </c>
      <c r="C15" s="9">
        <v>36.41</v>
      </c>
      <c r="D15" s="9">
        <v>36.41</v>
      </c>
      <c r="E15" s="9">
        <v>36.41</v>
      </c>
      <c r="F15" s="9"/>
      <c r="G15" s="9"/>
      <c r="H15" s="9"/>
      <c r="I15" s="9"/>
      <c r="J15" s="9"/>
      <c r="K15" s="9"/>
      <c r="L15" s="9"/>
      <c r="M15" s="9"/>
      <c r="N15" s="9"/>
      <c r="O15" s="9"/>
    </row>
    <row r="16" ht="26.05" customHeight="1" spans="1:15">
      <c r="A16" s="40" t="s">
        <v>130</v>
      </c>
      <c r="B16" s="41" t="s">
        <v>131</v>
      </c>
      <c r="C16" s="9">
        <v>18.21</v>
      </c>
      <c r="D16" s="9">
        <v>18.21</v>
      </c>
      <c r="E16" s="9">
        <v>18.21</v>
      </c>
      <c r="F16" s="9"/>
      <c r="G16" s="9"/>
      <c r="H16" s="9"/>
      <c r="I16" s="9"/>
      <c r="J16" s="9"/>
      <c r="K16" s="9"/>
      <c r="L16" s="9"/>
      <c r="M16" s="9"/>
      <c r="N16" s="9"/>
      <c r="O16" s="9"/>
    </row>
    <row r="17" ht="26.05" customHeight="1" spans="1:15">
      <c r="A17" s="40" t="s">
        <v>132</v>
      </c>
      <c r="B17" s="41" t="s">
        <v>133</v>
      </c>
      <c r="C17" s="9">
        <v>3.21</v>
      </c>
      <c r="D17" s="9">
        <v>3.21</v>
      </c>
      <c r="E17" s="9">
        <v>3.21</v>
      </c>
      <c r="F17" s="9"/>
      <c r="G17" s="9"/>
      <c r="H17" s="9"/>
      <c r="I17" s="9"/>
      <c r="J17" s="9"/>
      <c r="K17" s="9"/>
      <c r="L17" s="9"/>
      <c r="M17" s="9"/>
      <c r="N17" s="9"/>
      <c r="O17" s="9"/>
    </row>
    <row r="18" ht="26.05" customHeight="1" spans="1:15">
      <c r="A18" s="40" t="s">
        <v>134</v>
      </c>
      <c r="B18" s="41" t="s">
        <v>135</v>
      </c>
      <c r="C18" s="9">
        <v>93.84</v>
      </c>
      <c r="D18" s="9">
        <v>93.84</v>
      </c>
      <c r="E18" s="9">
        <v>93.84</v>
      </c>
      <c r="F18" s="9"/>
      <c r="G18" s="9"/>
      <c r="H18" s="9"/>
      <c r="I18" s="9"/>
      <c r="J18" s="9"/>
      <c r="K18" s="9"/>
      <c r="L18" s="9"/>
      <c r="M18" s="9"/>
      <c r="N18" s="9"/>
      <c r="O18" s="9"/>
    </row>
    <row r="19" ht="26.05" customHeight="1" spans="1:15">
      <c r="A19" s="40" t="s">
        <v>136</v>
      </c>
      <c r="B19" s="41" t="s">
        <v>137</v>
      </c>
      <c r="C19" s="9">
        <v>77.4</v>
      </c>
      <c r="D19" s="9">
        <v>77.4</v>
      </c>
      <c r="E19" s="9">
        <v>77.4</v>
      </c>
      <c r="F19" s="9"/>
      <c r="G19" s="9"/>
      <c r="H19" s="9"/>
      <c r="I19" s="9"/>
      <c r="J19" s="9"/>
      <c r="K19" s="9"/>
      <c r="L19" s="9"/>
      <c r="M19" s="9"/>
      <c r="N19" s="9"/>
      <c r="O19" s="9"/>
    </row>
    <row r="20" ht="26.05" customHeight="1" spans="1:15">
      <c r="A20" s="40" t="s">
        <v>138</v>
      </c>
      <c r="B20" s="41" t="s">
        <v>139</v>
      </c>
      <c r="C20" s="9">
        <f>D20</f>
        <v>181.35</v>
      </c>
      <c r="D20" s="9">
        <f>E20</f>
        <v>181.35</v>
      </c>
      <c r="E20" s="9">
        <f>SUM(E21:E39)</f>
        <v>181.35</v>
      </c>
      <c r="F20" s="9"/>
      <c r="G20" s="9"/>
      <c r="H20" s="9"/>
      <c r="I20" s="9"/>
      <c r="J20" s="9"/>
      <c r="K20" s="9"/>
      <c r="L20" s="9"/>
      <c r="M20" s="9"/>
      <c r="N20" s="9"/>
      <c r="O20" s="9"/>
    </row>
    <row r="21" ht="26.05" customHeight="1" spans="1:15">
      <c r="A21" s="40" t="s">
        <v>140</v>
      </c>
      <c r="B21" s="41" t="s">
        <v>141</v>
      </c>
      <c r="C21" s="9">
        <f t="shared" ref="C21:C39" si="0">D21</f>
        <v>15.52</v>
      </c>
      <c r="D21" s="9">
        <f>E21</f>
        <v>15.52</v>
      </c>
      <c r="E21" s="9">
        <v>15.52</v>
      </c>
      <c r="F21" s="9"/>
      <c r="G21" s="9"/>
      <c r="H21" s="9"/>
      <c r="I21" s="9"/>
      <c r="J21" s="9"/>
      <c r="K21" s="9"/>
      <c r="L21" s="9"/>
      <c r="M21" s="9"/>
      <c r="N21" s="9"/>
      <c r="O21" s="9"/>
    </row>
    <row r="22" ht="26.05" customHeight="1" spans="1:15">
      <c r="A22" s="40" t="s">
        <v>142</v>
      </c>
      <c r="B22" s="41" t="s">
        <v>143</v>
      </c>
      <c r="C22" s="9">
        <f t="shared" si="0"/>
        <v>1</v>
      </c>
      <c r="D22" s="9">
        <f t="shared" ref="D22:D39" si="1">E22</f>
        <v>1</v>
      </c>
      <c r="E22" s="9">
        <f>6.43-5.43</f>
        <v>1</v>
      </c>
      <c r="F22" s="9"/>
      <c r="G22" s="9"/>
      <c r="H22" s="9"/>
      <c r="I22" s="9"/>
      <c r="J22" s="9"/>
      <c r="K22" s="9"/>
      <c r="L22" s="9"/>
      <c r="M22" s="9"/>
      <c r="N22" s="9"/>
      <c r="O22" s="9"/>
    </row>
    <row r="23" ht="26.05" customHeight="1" spans="1:15">
      <c r="A23" s="40" t="s">
        <v>144</v>
      </c>
      <c r="B23" s="41" t="s">
        <v>145</v>
      </c>
      <c r="C23" s="9">
        <f t="shared" si="0"/>
        <v>3</v>
      </c>
      <c r="D23" s="9">
        <f t="shared" si="1"/>
        <v>3</v>
      </c>
      <c r="E23" s="9">
        <v>3</v>
      </c>
      <c r="F23" s="9"/>
      <c r="G23" s="9"/>
      <c r="H23" s="9"/>
      <c r="I23" s="9"/>
      <c r="J23" s="9"/>
      <c r="K23" s="9"/>
      <c r="L23" s="9"/>
      <c r="M23" s="9"/>
      <c r="N23" s="9"/>
      <c r="O23" s="9"/>
    </row>
    <row r="24" ht="26.05" customHeight="1" spans="1:15">
      <c r="A24" s="40" t="s">
        <v>146</v>
      </c>
      <c r="B24" s="41" t="s">
        <v>147</v>
      </c>
      <c r="C24" s="9">
        <f t="shared" si="0"/>
        <v>0.5</v>
      </c>
      <c r="D24" s="9">
        <f t="shared" si="1"/>
        <v>0.5</v>
      </c>
      <c r="E24" s="9">
        <v>0.5</v>
      </c>
      <c r="F24" s="9"/>
      <c r="G24" s="9"/>
      <c r="H24" s="9"/>
      <c r="I24" s="9"/>
      <c r="J24" s="9"/>
      <c r="K24" s="9"/>
      <c r="L24" s="9"/>
      <c r="M24" s="9"/>
      <c r="N24" s="9"/>
      <c r="O24" s="9"/>
    </row>
    <row r="25" ht="26.05" customHeight="1" spans="1:15">
      <c r="A25" s="40" t="s">
        <v>148</v>
      </c>
      <c r="B25" s="41" t="s">
        <v>149</v>
      </c>
      <c r="C25" s="9">
        <f t="shared" si="0"/>
        <v>3</v>
      </c>
      <c r="D25" s="9">
        <f t="shared" si="1"/>
        <v>3</v>
      </c>
      <c r="E25" s="9">
        <v>3</v>
      </c>
      <c r="F25" s="9"/>
      <c r="G25" s="9"/>
      <c r="H25" s="9"/>
      <c r="I25" s="9"/>
      <c r="J25" s="9"/>
      <c r="K25" s="9"/>
      <c r="L25" s="9"/>
      <c r="M25" s="9"/>
      <c r="N25" s="9"/>
      <c r="O25" s="9"/>
    </row>
    <row r="26" ht="26.05" customHeight="1" spans="1:15">
      <c r="A26" s="40" t="s">
        <v>150</v>
      </c>
      <c r="B26" s="41" t="s">
        <v>151</v>
      </c>
      <c r="C26" s="9">
        <f t="shared" si="0"/>
        <v>1</v>
      </c>
      <c r="D26" s="9">
        <f t="shared" si="1"/>
        <v>1</v>
      </c>
      <c r="E26" s="9">
        <f>38-37</f>
        <v>1</v>
      </c>
      <c r="F26" s="9"/>
      <c r="G26" s="9"/>
      <c r="H26" s="9"/>
      <c r="I26" s="9"/>
      <c r="J26" s="9"/>
      <c r="K26" s="9"/>
      <c r="L26" s="9"/>
      <c r="M26" s="9"/>
      <c r="N26" s="9"/>
      <c r="O26" s="9"/>
    </row>
    <row r="27" ht="26.05" customHeight="1" spans="1:15">
      <c r="A27" s="40" t="s">
        <v>152</v>
      </c>
      <c r="B27" s="41" t="s">
        <v>153</v>
      </c>
      <c r="C27" s="9">
        <f t="shared" si="0"/>
        <v>30.5</v>
      </c>
      <c r="D27" s="9">
        <f t="shared" si="1"/>
        <v>30.5</v>
      </c>
      <c r="E27" s="9">
        <v>30.5</v>
      </c>
      <c r="F27" s="9"/>
      <c r="G27" s="9"/>
      <c r="H27" s="9"/>
      <c r="I27" s="9"/>
      <c r="J27" s="9"/>
      <c r="K27" s="9"/>
      <c r="L27" s="9"/>
      <c r="M27" s="9"/>
      <c r="N27" s="9"/>
      <c r="O27" s="9"/>
    </row>
    <row r="28" ht="26.05" customHeight="1" spans="1:15">
      <c r="A28" s="40" t="s">
        <v>154</v>
      </c>
      <c r="B28" s="41" t="s">
        <v>155</v>
      </c>
      <c r="C28" s="9">
        <f t="shared" si="0"/>
        <v>12</v>
      </c>
      <c r="D28" s="9">
        <f t="shared" si="1"/>
        <v>12</v>
      </c>
      <c r="E28" s="9">
        <v>12</v>
      </c>
      <c r="F28" s="9"/>
      <c r="G28" s="9"/>
      <c r="H28" s="9"/>
      <c r="I28" s="9"/>
      <c r="J28" s="9"/>
      <c r="K28" s="9"/>
      <c r="L28" s="9"/>
      <c r="M28" s="9"/>
      <c r="N28" s="9"/>
      <c r="O28" s="9"/>
    </row>
    <row r="29" ht="26.05" customHeight="1" spans="1:15">
      <c r="A29" s="40" t="s">
        <v>156</v>
      </c>
      <c r="B29" s="41" t="s">
        <v>157</v>
      </c>
      <c r="C29" s="9">
        <f t="shared" si="0"/>
        <v>16</v>
      </c>
      <c r="D29" s="9">
        <f t="shared" si="1"/>
        <v>16</v>
      </c>
      <c r="E29" s="9">
        <f>177.31-161.31</f>
        <v>16</v>
      </c>
      <c r="F29" s="9"/>
      <c r="G29" s="9"/>
      <c r="H29" s="9"/>
      <c r="I29" s="9"/>
      <c r="J29" s="9"/>
      <c r="K29" s="9"/>
      <c r="L29" s="9"/>
      <c r="M29" s="9"/>
      <c r="N29" s="9"/>
      <c r="O29" s="9"/>
    </row>
    <row r="30" ht="26.05" customHeight="1" spans="1:15">
      <c r="A30" s="40" t="s">
        <v>158</v>
      </c>
      <c r="B30" s="41" t="s">
        <v>159</v>
      </c>
      <c r="C30" s="9">
        <f t="shared" si="0"/>
        <v>21</v>
      </c>
      <c r="D30" s="9">
        <f t="shared" si="1"/>
        <v>21</v>
      </c>
      <c r="E30" s="9">
        <v>21</v>
      </c>
      <c r="F30" s="9"/>
      <c r="G30" s="9"/>
      <c r="H30" s="9"/>
      <c r="I30" s="9"/>
      <c r="J30" s="9"/>
      <c r="K30" s="9"/>
      <c r="L30" s="9"/>
      <c r="M30" s="9"/>
      <c r="N30" s="9"/>
      <c r="O30" s="9"/>
    </row>
    <row r="31" ht="26.05" customHeight="1" spans="1:15">
      <c r="A31" s="40" t="s">
        <v>160</v>
      </c>
      <c r="B31" s="41" t="s">
        <v>161</v>
      </c>
      <c r="C31" s="9">
        <f t="shared" si="0"/>
        <v>6</v>
      </c>
      <c r="D31" s="9">
        <f t="shared" si="1"/>
        <v>6</v>
      </c>
      <c r="E31" s="9">
        <f>34.17-28.17</f>
        <v>6</v>
      </c>
      <c r="F31" s="9"/>
      <c r="G31" s="9"/>
      <c r="H31" s="9"/>
      <c r="I31" s="9"/>
      <c r="J31" s="9"/>
      <c r="K31" s="9"/>
      <c r="L31" s="9"/>
      <c r="M31" s="9"/>
      <c r="N31" s="9"/>
      <c r="O31" s="9"/>
    </row>
    <row r="32" ht="26.05" customHeight="1" spans="1:15">
      <c r="A32" s="40" t="s">
        <v>162</v>
      </c>
      <c r="B32" s="41" t="s">
        <v>163</v>
      </c>
      <c r="C32" s="9">
        <f t="shared" si="0"/>
        <v>0.1</v>
      </c>
      <c r="D32" s="9">
        <f t="shared" si="1"/>
        <v>0.1</v>
      </c>
      <c r="E32" s="9">
        <v>0.1</v>
      </c>
      <c r="F32" s="9"/>
      <c r="G32" s="9"/>
      <c r="H32" s="9"/>
      <c r="I32" s="9"/>
      <c r="J32" s="9"/>
      <c r="K32" s="9"/>
      <c r="L32" s="9"/>
      <c r="M32" s="9"/>
      <c r="N32" s="9"/>
      <c r="O32" s="9"/>
    </row>
    <row r="33" ht="26.05" customHeight="1" spans="1:15">
      <c r="A33" s="40" t="s">
        <v>164</v>
      </c>
      <c r="B33" s="41" t="s">
        <v>165</v>
      </c>
      <c r="C33" s="9">
        <f t="shared" si="0"/>
        <v>3</v>
      </c>
      <c r="D33" s="9">
        <f t="shared" si="1"/>
        <v>3</v>
      </c>
      <c r="E33" s="9">
        <v>3</v>
      </c>
      <c r="F33" s="9"/>
      <c r="G33" s="9"/>
      <c r="H33" s="9"/>
      <c r="I33" s="9"/>
      <c r="J33" s="9"/>
      <c r="K33" s="9"/>
      <c r="L33" s="9"/>
      <c r="M33" s="9"/>
      <c r="N33" s="9"/>
      <c r="O33" s="9"/>
    </row>
    <row r="34" ht="26.05" customHeight="1" spans="1:15">
      <c r="A34" s="40" t="s">
        <v>166</v>
      </c>
      <c r="B34" s="41" t="s">
        <v>167</v>
      </c>
      <c r="C34" s="9">
        <f t="shared" si="0"/>
        <v>0.1</v>
      </c>
      <c r="D34" s="9">
        <f t="shared" si="1"/>
        <v>0.1</v>
      </c>
      <c r="E34" s="9">
        <v>0.1</v>
      </c>
      <c r="F34" s="9"/>
      <c r="G34" s="9"/>
      <c r="H34" s="9"/>
      <c r="I34" s="9"/>
      <c r="J34" s="9"/>
      <c r="K34" s="9"/>
      <c r="L34" s="9"/>
      <c r="M34" s="9"/>
      <c r="N34" s="9"/>
      <c r="O34" s="9"/>
    </row>
    <row r="35" ht="26.05" customHeight="1" spans="1:15">
      <c r="A35" s="40" t="s">
        <v>168</v>
      </c>
      <c r="B35" s="41" t="s">
        <v>169</v>
      </c>
      <c r="C35" s="9">
        <f t="shared" si="0"/>
        <v>2</v>
      </c>
      <c r="D35" s="9">
        <f t="shared" si="1"/>
        <v>2</v>
      </c>
      <c r="E35" s="9">
        <f>2.57-0.57</f>
        <v>2</v>
      </c>
      <c r="F35" s="9"/>
      <c r="G35" s="9"/>
      <c r="H35" s="9"/>
      <c r="I35" s="9"/>
      <c r="J35" s="9"/>
      <c r="K35" s="9"/>
      <c r="L35" s="9"/>
      <c r="M35" s="9"/>
      <c r="N35" s="9"/>
      <c r="O35" s="9"/>
    </row>
    <row r="36" ht="26.05" customHeight="1" spans="1:15">
      <c r="A36" s="40" t="s">
        <v>170</v>
      </c>
      <c r="B36" s="41" t="s">
        <v>171</v>
      </c>
      <c r="C36" s="9">
        <f t="shared" si="0"/>
        <v>13.6</v>
      </c>
      <c r="D36" s="9">
        <f t="shared" si="1"/>
        <v>13.6</v>
      </c>
      <c r="E36" s="9">
        <v>13.6</v>
      </c>
      <c r="F36" s="9"/>
      <c r="G36" s="9"/>
      <c r="H36" s="9"/>
      <c r="I36" s="9"/>
      <c r="J36" s="9"/>
      <c r="K36" s="9"/>
      <c r="L36" s="9"/>
      <c r="M36" s="9"/>
      <c r="N36" s="9"/>
      <c r="O36" s="9"/>
    </row>
    <row r="37" ht="26.05" customHeight="1" spans="1:15">
      <c r="A37" s="40" t="s">
        <v>172</v>
      </c>
      <c r="B37" s="41" t="s">
        <v>173</v>
      </c>
      <c r="C37" s="9">
        <f t="shared" si="0"/>
        <v>4.96</v>
      </c>
      <c r="D37" s="9">
        <f t="shared" si="1"/>
        <v>4.96</v>
      </c>
      <c r="E37" s="9">
        <v>4.96</v>
      </c>
      <c r="F37" s="9"/>
      <c r="G37" s="9"/>
      <c r="H37" s="9"/>
      <c r="I37" s="9"/>
      <c r="J37" s="9"/>
      <c r="K37" s="9"/>
      <c r="L37" s="9"/>
      <c r="M37" s="9"/>
      <c r="N37" s="9"/>
      <c r="O37" s="9"/>
    </row>
    <row r="38" ht="26.05" customHeight="1" spans="1:15">
      <c r="A38" s="40" t="s">
        <v>174</v>
      </c>
      <c r="B38" s="41" t="s">
        <v>175</v>
      </c>
      <c r="C38" s="9">
        <f t="shared" si="0"/>
        <v>0.12</v>
      </c>
      <c r="D38" s="9">
        <f t="shared" si="1"/>
        <v>0.12</v>
      </c>
      <c r="E38" s="9">
        <v>0.12</v>
      </c>
      <c r="F38" s="9"/>
      <c r="G38" s="9"/>
      <c r="H38" s="9"/>
      <c r="I38" s="9"/>
      <c r="J38" s="9"/>
      <c r="K38" s="9"/>
      <c r="L38" s="9"/>
      <c r="M38" s="9"/>
      <c r="N38" s="9"/>
      <c r="O38" s="9"/>
    </row>
    <row r="39" ht="26.05" customHeight="1" spans="1:15">
      <c r="A39" s="40" t="s">
        <v>176</v>
      </c>
      <c r="B39" s="41" t="s">
        <v>177</v>
      </c>
      <c r="C39" s="9">
        <f t="shared" si="0"/>
        <v>47.95</v>
      </c>
      <c r="D39" s="9">
        <f t="shared" si="1"/>
        <v>47.95</v>
      </c>
      <c r="E39" s="9">
        <f>89.15-41.2</f>
        <v>47.95</v>
      </c>
      <c r="F39" s="9"/>
      <c r="G39" s="9"/>
      <c r="H39" s="9"/>
      <c r="I39" s="9"/>
      <c r="J39" s="9"/>
      <c r="K39" s="9"/>
      <c r="L39" s="9"/>
      <c r="M39" s="9"/>
      <c r="N39" s="9"/>
      <c r="O39" s="9"/>
    </row>
    <row r="40" ht="26.05" customHeight="1" spans="1:15">
      <c r="A40" s="40" t="s">
        <v>178</v>
      </c>
      <c r="B40" s="41" t="s">
        <v>179</v>
      </c>
      <c r="C40" s="9">
        <v>12.99</v>
      </c>
      <c r="D40" s="9">
        <v>12.99</v>
      </c>
      <c r="E40" s="9">
        <v>12.99</v>
      </c>
      <c r="F40" s="9"/>
      <c r="G40" s="9"/>
      <c r="H40" s="9"/>
      <c r="I40" s="9"/>
      <c r="J40" s="9"/>
      <c r="K40" s="9"/>
      <c r="L40" s="9"/>
      <c r="M40" s="9"/>
      <c r="N40" s="9"/>
      <c r="O40" s="9"/>
    </row>
    <row r="41" ht="26.05" customHeight="1" spans="1:15">
      <c r="A41" s="40" t="s">
        <v>180</v>
      </c>
      <c r="B41" s="41" t="s">
        <v>181</v>
      </c>
      <c r="C41" s="9">
        <v>10.37</v>
      </c>
      <c r="D41" s="9">
        <v>10.37</v>
      </c>
      <c r="E41" s="9">
        <v>10.37</v>
      </c>
      <c r="F41" s="9"/>
      <c r="G41" s="9"/>
      <c r="H41" s="9"/>
      <c r="I41" s="9"/>
      <c r="J41" s="9"/>
      <c r="K41" s="9"/>
      <c r="L41" s="9"/>
      <c r="M41" s="9"/>
      <c r="N41" s="9"/>
      <c r="O41" s="9"/>
    </row>
    <row r="42" ht="26.05" customHeight="1" spans="1:15">
      <c r="A42" s="40" t="s">
        <v>182</v>
      </c>
      <c r="B42" s="41" t="s">
        <v>183</v>
      </c>
      <c r="C42" s="9">
        <v>2.62</v>
      </c>
      <c r="D42" s="9">
        <v>2.62</v>
      </c>
      <c r="E42" s="9">
        <v>2.62</v>
      </c>
      <c r="F42" s="9"/>
      <c r="G42" s="9"/>
      <c r="H42" s="9"/>
      <c r="I42" s="9"/>
      <c r="J42" s="9"/>
      <c r="K42" s="9"/>
      <c r="L42" s="9"/>
      <c r="M42" s="9"/>
      <c r="N42" s="9"/>
      <c r="O42" s="9"/>
    </row>
    <row r="43" ht="16.35" customHeight="1"/>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300000667572" right="0.39300000667572" top="0.39300000667572" bottom="0.39300000667572"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7" topLeftCell="A8" activePane="bottomLeft" state="frozen"/>
      <selection/>
      <selection pane="bottomLeft" activeCell="A1" sqref="A1:O1"/>
    </sheetView>
  </sheetViews>
  <sheetFormatPr defaultColWidth="10" defaultRowHeight="15"/>
  <cols>
    <col min="1" max="1" width="12.8166666666667" customWidth="1"/>
    <col min="2" max="2" width="17.95" customWidth="1"/>
    <col min="3" max="3" width="11.2833333333333" customWidth="1"/>
    <col min="4" max="4" width="11.9416666666667" customWidth="1"/>
    <col min="5" max="5" width="9.44166666666667" customWidth="1"/>
    <col min="6" max="6" width="7.81666666666667" customWidth="1"/>
    <col min="7" max="9" width="5.64166666666667" customWidth="1"/>
    <col min="10" max="10" width="11.9416666666667" customWidth="1"/>
    <col min="11" max="11" width="9.44166666666667" customWidth="1"/>
    <col min="12" max="12" width="7.81666666666667" customWidth="1"/>
    <col min="13" max="15" width="5.64166666666667" customWidth="1"/>
    <col min="16" max="17" width="9.76666666666667" customWidth="1"/>
  </cols>
  <sheetData>
    <row r="1" ht="35.85" customHeight="1" spans="1:15">
      <c r="A1" s="1" t="s">
        <v>217</v>
      </c>
      <c r="B1" s="1"/>
      <c r="C1" s="1"/>
      <c r="D1" s="1"/>
      <c r="E1" s="1"/>
      <c r="F1" s="1"/>
      <c r="G1" s="1"/>
      <c r="H1" s="1"/>
      <c r="I1" s="1"/>
      <c r="J1" s="1"/>
      <c r="K1" s="1"/>
      <c r="L1" s="1"/>
      <c r="M1" s="1"/>
      <c r="N1" s="1"/>
      <c r="O1" s="1"/>
    </row>
    <row r="2" ht="16.25" customHeight="1" spans="1:15">
      <c r="A2" s="21"/>
      <c r="B2" s="21"/>
      <c r="C2" s="21"/>
      <c r="D2" s="21"/>
      <c r="E2" s="21"/>
      <c r="F2" s="21"/>
      <c r="G2" s="21"/>
      <c r="H2" s="21"/>
      <c r="I2" s="21"/>
      <c r="J2" s="22"/>
      <c r="K2" s="29"/>
      <c r="L2" s="29"/>
      <c r="M2" s="29"/>
      <c r="N2" s="29"/>
      <c r="O2" s="30"/>
    </row>
    <row r="3" ht="16.25" customHeight="1" spans="1:15">
      <c r="A3" s="22" t="s">
        <v>218</v>
      </c>
      <c r="B3" s="23"/>
      <c r="C3" s="26"/>
      <c r="D3" s="27"/>
      <c r="E3" s="26"/>
      <c r="F3" s="26"/>
      <c r="G3" s="26"/>
      <c r="H3" s="26"/>
      <c r="I3" s="26"/>
      <c r="J3" s="22"/>
      <c r="K3" s="22"/>
      <c r="L3" s="22"/>
      <c r="M3" s="24"/>
      <c r="N3" s="24"/>
      <c r="O3" s="30"/>
    </row>
    <row r="4" ht="16.25" customHeight="1" spans="1:15">
      <c r="A4" s="24" t="s">
        <v>3</v>
      </c>
      <c r="B4" s="24"/>
      <c r="C4" s="24"/>
      <c r="D4" s="24"/>
      <c r="E4" s="24"/>
      <c r="F4" s="24"/>
      <c r="G4" s="24"/>
      <c r="H4" s="24"/>
      <c r="I4" s="24"/>
      <c r="J4" s="24"/>
      <c r="K4" s="24"/>
      <c r="L4" s="24"/>
      <c r="M4" s="24"/>
      <c r="N4" s="30" t="s">
        <v>32</v>
      </c>
      <c r="O4" s="30"/>
    </row>
    <row r="5" ht="26.05" customHeight="1" spans="1:15">
      <c r="A5" s="3" t="s">
        <v>33</v>
      </c>
      <c r="B5" s="20" t="s">
        <v>198</v>
      </c>
      <c r="C5" s="28" t="s">
        <v>34</v>
      </c>
      <c r="D5" s="28" t="s">
        <v>35</v>
      </c>
      <c r="E5" s="28"/>
      <c r="F5" s="28"/>
      <c r="G5" s="28"/>
      <c r="H5" s="28"/>
      <c r="I5" s="28"/>
      <c r="J5" s="3" t="s">
        <v>26</v>
      </c>
      <c r="K5" s="3"/>
      <c r="L5" s="3"/>
      <c r="M5" s="3"/>
      <c r="N5" s="3"/>
      <c r="O5" s="3"/>
    </row>
    <row r="6" ht="32.55" customHeight="1" spans="1:15">
      <c r="A6" s="3"/>
      <c r="B6" s="20"/>
      <c r="C6" s="28"/>
      <c r="D6" s="3" t="s">
        <v>36</v>
      </c>
      <c r="E6" s="3" t="s">
        <v>37</v>
      </c>
      <c r="F6" s="3" t="s">
        <v>38</v>
      </c>
      <c r="G6" s="3" t="s">
        <v>39</v>
      </c>
      <c r="H6" s="3" t="s">
        <v>40</v>
      </c>
      <c r="I6" s="28" t="s">
        <v>41</v>
      </c>
      <c r="J6" s="3" t="s">
        <v>36</v>
      </c>
      <c r="K6" s="3" t="s">
        <v>37</v>
      </c>
      <c r="L6" s="3" t="s">
        <v>38</v>
      </c>
      <c r="M6" s="3" t="s">
        <v>39</v>
      </c>
      <c r="N6" s="3" t="s">
        <v>40</v>
      </c>
      <c r="O6" s="28" t="s">
        <v>41</v>
      </c>
    </row>
    <row r="7" ht="32.55" customHeight="1" spans="1:15">
      <c r="A7" s="3"/>
      <c r="B7" s="20"/>
      <c r="C7" s="28"/>
      <c r="D7" s="3"/>
      <c r="E7" s="3"/>
      <c r="F7" s="3"/>
      <c r="G7" s="3"/>
      <c r="H7" s="3"/>
      <c r="I7" s="28"/>
      <c r="J7" s="3"/>
      <c r="K7" s="3"/>
      <c r="L7" s="3"/>
      <c r="M7" s="3"/>
      <c r="N7" s="3"/>
      <c r="O7" s="28"/>
    </row>
    <row r="8" ht="26.05" customHeight="1" spans="1:15">
      <c r="A8" s="3" t="s">
        <v>36</v>
      </c>
      <c r="B8" s="20"/>
      <c r="C8" s="9"/>
      <c r="D8" s="9"/>
      <c r="E8" s="9"/>
      <c r="F8" s="9"/>
      <c r="G8" s="9"/>
      <c r="H8" s="9"/>
      <c r="I8" s="9"/>
      <c r="J8" s="36"/>
      <c r="K8" s="36"/>
      <c r="L8" s="36"/>
      <c r="M8" s="36"/>
      <c r="N8" s="36"/>
      <c r="O8" s="36"/>
    </row>
    <row r="9" ht="26.05" customHeight="1" spans="1:15">
      <c r="A9" s="25"/>
      <c r="B9" s="25"/>
      <c r="C9" s="9"/>
      <c r="D9" s="9"/>
      <c r="E9" s="9"/>
      <c r="F9" s="9"/>
      <c r="G9" s="9"/>
      <c r="H9" s="9"/>
      <c r="I9" s="9"/>
      <c r="J9" s="36"/>
      <c r="K9" s="36"/>
      <c r="L9" s="36"/>
      <c r="M9" s="36"/>
      <c r="N9" s="36"/>
      <c r="O9" s="36"/>
    </row>
    <row r="10" ht="26.05" customHeight="1" spans="1:15">
      <c r="A10" s="25"/>
      <c r="B10" s="25"/>
      <c r="C10" s="9"/>
      <c r="D10" s="9"/>
      <c r="E10" s="9"/>
      <c r="F10" s="9"/>
      <c r="G10" s="9"/>
      <c r="H10" s="9"/>
      <c r="I10" s="9"/>
      <c r="J10" s="9"/>
      <c r="K10" s="9"/>
      <c r="L10" s="9"/>
      <c r="M10" s="9"/>
      <c r="N10" s="9"/>
      <c r="O10" s="9"/>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300000667572" right="0.39300000667572" top="0.39300000667572" bottom="0.39300000667572" header="0.504000008106232" footer="0.504000008106232"/>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pane ySplit="7" topLeftCell="A8" activePane="bottomLeft" state="frozen"/>
      <selection/>
      <selection pane="bottomLeft" activeCell="A1" sqref="A1:O1"/>
    </sheetView>
  </sheetViews>
  <sheetFormatPr defaultColWidth="10" defaultRowHeight="15"/>
  <cols>
    <col min="1" max="1" width="12.8166666666667" customWidth="1"/>
    <col min="2" max="2" width="17.95" customWidth="1"/>
    <col min="3" max="3" width="11.2833333333333" customWidth="1"/>
    <col min="4" max="4" width="11.9416666666667" customWidth="1"/>
    <col min="5" max="5" width="9.44166666666667" customWidth="1"/>
    <col min="6" max="6" width="7.81666666666667" customWidth="1"/>
    <col min="7" max="9" width="5.64166666666667" customWidth="1"/>
    <col min="10" max="10" width="11.9416666666667" customWidth="1"/>
    <col min="11" max="11" width="9.44166666666667" customWidth="1"/>
    <col min="12" max="12" width="7.81666666666667" customWidth="1"/>
    <col min="13" max="15" width="5.64166666666667" customWidth="1"/>
    <col min="16" max="17" width="9.76666666666667" customWidth="1"/>
  </cols>
  <sheetData>
    <row r="1" ht="35.85" customHeight="1" spans="1:15">
      <c r="A1" s="31" t="s">
        <v>219</v>
      </c>
      <c r="B1" s="31"/>
      <c r="C1" s="31"/>
      <c r="D1" s="31"/>
      <c r="E1" s="31"/>
      <c r="F1" s="31"/>
      <c r="G1" s="31"/>
      <c r="H1" s="31"/>
      <c r="I1" s="31"/>
      <c r="J1" s="31"/>
      <c r="K1" s="31"/>
      <c r="L1" s="31"/>
      <c r="M1" s="31"/>
      <c r="N1" s="31"/>
      <c r="O1" s="31"/>
    </row>
    <row r="2" ht="16.25" customHeight="1" spans="1:15">
      <c r="A2" s="32"/>
      <c r="B2" s="32"/>
      <c r="C2" s="32"/>
      <c r="D2" s="32"/>
      <c r="E2" s="32"/>
      <c r="F2" s="32"/>
      <c r="G2" s="32"/>
      <c r="H2" s="32"/>
      <c r="I2" s="32"/>
      <c r="J2" s="33"/>
      <c r="K2" s="29"/>
      <c r="L2" s="29"/>
      <c r="M2" s="29"/>
      <c r="N2" s="29"/>
      <c r="O2" s="35"/>
    </row>
    <row r="3" ht="16.25" customHeight="1" spans="1:15">
      <c r="A3" s="33" t="s">
        <v>220</v>
      </c>
      <c r="B3" s="34"/>
      <c r="C3" s="27"/>
      <c r="D3" s="27"/>
      <c r="E3" s="27"/>
      <c r="F3" s="27"/>
      <c r="G3" s="27"/>
      <c r="H3" s="27"/>
      <c r="I3" s="27"/>
      <c r="J3" s="33"/>
      <c r="K3" s="33"/>
      <c r="L3" s="33"/>
      <c r="M3" s="24"/>
      <c r="N3" s="24"/>
      <c r="O3" s="35"/>
    </row>
    <row r="4" ht="16.25" customHeight="1" spans="1:15">
      <c r="A4" s="24" t="s">
        <v>3</v>
      </c>
      <c r="B4" s="24"/>
      <c r="C4" s="24"/>
      <c r="D4" s="24"/>
      <c r="E4" s="24"/>
      <c r="F4" s="24"/>
      <c r="G4" s="24"/>
      <c r="H4" s="24"/>
      <c r="I4" s="24"/>
      <c r="J4" s="24"/>
      <c r="K4" s="24"/>
      <c r="L4" s="24"/>
      <c r="M4" s="24"/>
      <c r="N4" s="35" t="s">
        <v>32</v>
      </c>
      <c r="O4" s="35"/>
    </row>
    <row r="5" ht="26.05" customHeight="1" spans="1:15">
      <c r="A5" s="3" t="s">
        <v>33</v>
      </c>
      <c r="B5" s="20" t="s">
        <v>198</v>
      </c>
      <c r="C5" s="28" t="s">
        <v>34</v>
      </c>
      <c r="D5" s="28" t="s">
        <v>35</v>
      </c>
      <c r="E5" s="28"/>
      <c r="F5" s="28"/>
      <c r="G5" s="28"/>
      <c r="H5" s="28"/>
      <c r="I5" s="28"/>
      <c r="J5" s="3" t="s">
        <v>26</v>
      </c>
      <c r="K5" s="3"/>
      <c r="L5" s="3"/>
      <c r="M5" s="3"/>
      <c r="N5" s="3"/>
      <c r="O5" s="3"/>
    </row>
    <row r="6" ht="32.55" customHeight="1" spans="1:15">
      <c r="A6" s="3"/>
      <c r="B6" s="20"/>
      <c r="C6" s="28"/>
      <c r="D6" s="3" t="s">
        <v>36</v>
      </c>
      <c r="E6" s="3" t="s">
        <v>37</v>
      </c>
      <c r="F6" s="3" t="s">
        <v>38</v>
      </c>
      <c r="G6" s="3" t="s">
        <v>39</v>
      </c>
      <c r="H6" s="3" t="s">
        <v>40</v>
      </c>
      <c r="I6" s="28" t="s">
        <v>41</v>
      </c>
      <c r="J6" s="3" t="s">
        <v>36</v>
      </c>
      <c r="K6" s="3" t="s">
        <v>37</v>
      </c>
      <c r="L6" s="3" t="s">
        <v>38</v>
      </c>
      <c r="M6" s="3" t="s">
        <v>39</v>
      </c>
      <c r="N6" s="3" t="s">
        <v>40</v>
      </c>
      <c r="O6" s="28" t="s">
        <v>41</v>
      </c>
    </row>
    <row r="7" ht="32.55" customHeight="1" spans="1:15">
      <c r="A7" s="3"/>
      <c r="B7" s="20"/>
      <c r="C7" s="28"/>
      <c r="D7" s="3"/>
      <c r="E7" s="3"/>
      <c r="F7" s="3"/>
      <c r="G7" s="3"/>
      <c r="H7" s="3"/>
      <c r="I7" s="28"/>
      <c r="J7" s="3"/>
      <c r="K7" s="3"/>
      <c r="L7" s="3"/>
      <c r="M7" s="3"/>
      <c r="N7" s="3"/>
      <c r="O7" s="28"/>
    </row>
    <row r="8" ht="26.05" customHeight="1" spans="1:15">
      <c r="A8" s="3" t="s">
        <v>36</v>
      </c>
      <c r="B8" s="20"/>
      <c r="C8" s="9"/>
      <c r="D8" s="9"/>
      <c r="E8" s="9"/>
      <c r="F8" s="9"/>
      <c r="G8" s="9"/>
      <c r="H8" s="9"/>
      <c r="I8" s="9"/>
      <c r="J8" s="9"/>
      <c r="K8" s="9"/>
      <c r="L8" s="9"/>
      <c r="M8" s="9"/>
      <c r="N8" s="9"/>
      <c r="O8" s="9"/>
    </row>
    <row r="9" ht="26.05" customHeight="1" spans="1:15">
      <c r="A9" s="25"/>
      <c r="B9" s="25"/>
      <c r="C9" s="9"/>
      <c r="D9" s="9"/>
      <c r="E9" s="9"/>
      <c r="F9" s="9"/>
      <c r="G9" s="9"/>
      <c r="H9" s="9"/>
      <c r="I9" s="9"/>
      <c r="J9" s="9"/>
      <c r="K9" s="9"/>
      <c r="L9" s="9"/>
      <c r="M9" s="9"/>
      <c r="N9" s="9"/>
      <c r="O9" s="9"/>
    </row>
    <row r="10" ht="26.05" customHeight="1" spans="1:15">
      <c r="A10" s="25"/>
      <c r="B10" s="25"/>
      <c r="C10" s="9"/>
      <c r="D10" s="9"/>
      <c r="E10" s="9"/>
      <c r="F10" s="9"/>
      <c r="G10" s="9"/>
      <c r="H10" s="9"/>
      <c r="I10" s="9"/>
      <c r="J10" s="9"/>
      <c r="K10" s="9"/>
      <c r="L10" s="9"/>
      <c r="M10" s="9"/>
      <c r="N10" s="9"/>
      <c r="O10" s="9"/>
    </row>
    <row r="11" ht="26.05" customHeight="1" spans="1:15">
      <c r="A11" s="25"/>
      <c r="B11" s="25"/>
      <c r="C11" s="9"/>
      <c r="D11" s="9"/>
      <c r="E11" s="9"/>
      <c r="F11" s="9"/>
      <c r="G11" s="9"/>
      <c r="H11" s="9"/>
      <c r="I11" s="9"/>
      <c r="J11" s="9"/>
      <c r="K11" s="9"/>
      <c r="L11" s="9"/>
      <c r="M11" s="9"/>
      <c r="N11" s="9"/>
      <c r="O11" s="9"/>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300000667572" right="0.39300000667572" top="0.39300000667572" bottom="0.39300000667572" header="0.504000008106232" footer="0.504000008106232"/>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pane ySplit="7" topLeftCell="A8" activePane="bottomLeft" state="frozen"/>
      <selection/>
      <selection pane="bottomLeft" activeCell="A1" sqref="A1:Q1"/>
    </sheetView>
  </sheetViews>
  <sheetFormatPr defaultColWidth="10" defaultRowHeight="15"/>
  <cols>
    <col min="1" max="1" width="10.6333333333333" customWidth="1"/>
    <col min="2" max="2" width="11.0666666666667" customWidth="1"/>
    <col min="3" max="3" width="9.76666666666667" customWidth="1"/>
    <col min="4" max="4" width="15.85" customWidth="1"/>
    <col min="5" max="7" width="9.23333333333333" customWidth="1"/>
    <col min="8" max="11" width="5.125" customWidth="1"/>
    <col min="12" max="13" width="9.23333333333333" customWidth="1"/>
    <col min="14" max="17" width="5.125" customWidth="1"/>
    <col min="18" max="19" width="9.76666666666667" customWidth="1"/>
  </cols>
  <sheetData>
    <row r="1" ht="35.85" customHeight="1" spans="1:17">
      <c r="A1" s="1" t="s">
        <v>221</v>
      </c>
      <c r="B1" s="1"/>
      <c r="C1" s="1"/>
      <c r="D1" s="1"/>
      <c r="E1" s="1"/>
      <c r="F1" s="1"/>
      <c r="G1" s="1"/>
      <c r="H1" s="1"/>
      <c r="I1" s="1"/>
      <c r="J1" s="1"/>
      <c r="K1" s="1"/>
      <c r="L1" s="1"/>
      <c r="M1" s="1"/>
      <c r="N1" s="1"/>
      <c r="O1" s="1"/>
      <c r="P1" s="1"/>
      <c r="Q1" s="1"/>
    </row>
    <row r="2" ht="16.25" customHeight="1" spans="1:17">
      <c r="A2" s="21"/>
      <c r="B2" s="21"/>
      <c r="C2" s="21"/>
      <c r="D2" s="21"/>
      <c r="E2" s="21"/>
      <c r="F2" s="21"/>
      <c r="G2" s="21"/>
      <c r="H2" s="21"/>
      <c r="I2" s="21"/>
      <c r="J2" s="21"/>
      <c r="K2" s="21"/>
      <c r="L2" s="22"/>
      <c r="M2" s="29"/>
      <c r="N2" s="29"/>
      <c r="O2" s="29"/>
      <c r="P2" s="29"/>
      <c r="Q2" s="30"/>
    </row>
    <row r="3" ht="16.25" customHeight="1" spans="1:17">
      <c r="A3" s="22" t="s">
        <v>222</v>
      </c>
      <c r="B3" s="23"/>
      <c r="C3" s="23"/>
      <c r="D3" s="23"/>
      <c r="E3" s="26"/>
      <c r="F3" s="27"/>
      <c r="G3" s="26"/>
      <c r="H3" s="26"/>
      <c r="I3" s="26"/>
      <c r="J3" s="26"/>
      <c r="K3" s="26"/>
      <c r="L3" s="22"/>
      <c r="M3" s="22"/>
      <c r="N3" s="22"/>
      <c r="O3" s="24"/>
      <c r="P3" s="24"/>
      <c r="Q3" s="30"/>
    </row>
    <row r="4" ht="16.25" customHeight="1" spans="1:17">
      <c r="A4" s="24" t="s">
        <v>3</v>
      </c>
      <c r="B4" s="24"/>
      <c r="C4" s="24"/>
      <c r="D4" s="24"/>
      <c r="E4" s="24"/>
      <c r="F4" s="24"/>
      <c r="G4" s="24"/>
      <c r="H4" s="24"/>
      <c r="I4" s="24"/>
      <c r="J4" s="24"/>
      <c r="K4" s="24"/>
      <c r="L4" s="24"/>
      <c r="M4" s="24"/>
      <c r="N4" s="24"/>
      <c r="O4" s="24"/>
      <c r="P4" s="30" t="s">
        <v>32</v>
      </c>
      <c r="Q4" s="30"/>
    </row>
    <row r="5" ht="26.05" customHeight="1" spans="1:17">
      <c r="A5" s="3" t="s">
        <v>33</v>
      </c>
      <c r="B5" s="20" t="s">
        <v>223</v>
      </c>
      <c r="C5" s="20" t="s">
        <v>224</v>
      </c>
      <c r="D5" s="3" t="s">
        <v>225</v>
      </c>
      <c r="E5" s="28" t="s">
        <v>34</v>
      </c>
      <c r="F5" s="28" t="s">
        <v>35</v>
      </c>
      <c r="G5" s="28"/>
      <c r="H5" s="28"/>
      <c r="I5" s="28"/>
      <c r="J5" s="28"/>
      <c r="K5" s="28"/>
      <c r="L5" s="3" t="s">
        <v>26</v>
      </c>
      <c r="M5" s="3"/>
      <c r="N5" s="3"/>
      <c r="O5" s="3"/>
      <c r="P5" s="3"/>
      <c r="Q5" s="3"/>
    </row>
    <row r="6" ht="32.55" customHeight="1" spans="1:17">
      <c r="A6" s="3"/>
      <c r="B6" s="20"/>
      <c r="C6" s="20"/>
      <c r="D6" s="3"/>
      <c r="E6" s="28"/>
      <c r="F6" s="3" t="s">
        <v>36</v>
      </c>
      <c r="G6" s="3" t="s">
        <v>37</v>
      </c>
      <c r="H6" s="3" t="s">
        <v>38</v>
      </c>
      <c r="I6" s="3" t="s">
        <v>39</v>
      </c>
      <c r="J6" s="3" t="s">
        <v>40</v>
      </c>
      <c r="K6" s="28" t="s">
        <v>41</v>
      </c>
      <c r="L6" s="3" t="s">
        <v>36</v>
      </c>
      <c r="M6" s="3" t="s">
        <v>37</v>
      </c>
      <c r="N6" s="3" t="s">
        <v>38</v>
      </c>
      <c r="O6" s="3" t="s">
        <v>39</v>
      </c>
      <c r="P6" s="3" t="s">
        <v>40</v>
      </c>
      <c r="Q6" s="28" t="s">
        <v>41</v>
      </c>
    </row>
    <row r="7" ht="32.55" customHeight="1" spans="1:17">
      <c r="A7" s="3"/>
      <c r="B7" s="20"/>
      <c r="C7" s="20"/>
      <c r="D7" s="3"/>
      <c r="E7" s="28"/>
      <c r="F7" s="3"/>
      <c r="G7" s="3"/>
      <c r="H7" s="3"/>
      <c r="I7" s="3"/>
      <c r="J7" s="3"/>
      <c r="K7" s="28"/>
      <c r="L7" s="3"/>
      <c r="M7" s="3"/>
      <c r="N7" s="3"/>
      <c r="O7" s="3"/>
      <c r="P7" s="3"/>
      <c r="Q7" s="28"/>
    </row>
    <row r="8" ht="26.05" customHeight="1" spans="1:17">
      <c r="A8" s="3" t="s">
        <v>36</v>
      </c>
      <c r="B8" s="20"/>
      <c r="C8" s="20"/>
      <c r="D8" s="3"/>
      <c r="E8" s="9"/>
      <c r="F8" s="9"/>
      <c r="G8" s="9"/>
      <c r="H8" s="9"/>
      <c r="I8" s="9"/>
      <c r="J8" s="9"/>
      <c r="K8" s="9"/>
      <c r="L8" s="9"/>
      <c r="M8" s="9"/>
      <c r="N8" s="9"/>
      <c r="O8" s="9"/>
      <c r="P8" s="9"/>
      <c r="Q8" s="9"/>
    </row>
    <row r="9" ht="26.05" customHeight="1" spans="1:17">
      <c r="A9" s="25"/>
      <c r="B9" s="25"/>
      <c r="C9" s="25"/>
      <c r="D9" s="6"/>
      <c r="E9" s="9"/>
      <c r="F9" s="9"/>
      <c r="G9" s="9"/>
      <c r="H9" s="9"/>
      <c r="I9" s="9"/>
      <c r="J9" s="9"/>
      <c r="K9" s="9"/>
      <c r="L9" s="9"/>
      <c r="M9" s="9"/>
      <c r="N9" s="9"/>
      <c r="O9" s="9"/>
      <c r="P9" s="9"/>
      <c r="Q9" s="9"/>
    </row>
    <row r="10" ht="26.05" customHeight="1" spans="1:17">
      <c r="A10" s="25"/>
      <c r="B10" s="25"/>
      <c r="C10" s="25"/>
      <c r="D10" s="6"/>
      <c r="E10" s="9"/>
      <c r="F10" s="9"/>
      <c r="G10" s="9"/>
      <c r="H10" s="9"/>
      <c r="I10" s="9"/>
      <c r="J10" s="9"/>
      <c r="K10" s="9"/>
      <c r="L10" s="9"/>
      <c r="M10" s="9"/>
      <c r="N10" s="9"/>
      <c r="O10" s="9"/>
      <c r="P10" s="9"/>
      <c r="Q10" s="9"/>
    </row>
    <row r="11" ht="26.05" customHeight="1" spans="1:17">
      <c r="A11" s="25"/>
      <c r="B11" s="25"/>
      <c r="C11" s="25"/>
      <c r="D11" s="6"/>
      <c r="E11" s="9"/>
      <c r="F11" s="9"/>
      <c r="G11" s="9"/>
      <c r="H11" s="9"/>
      <c r="I11" s="9"/>
      <c r="J11" s="9"/>
      <c r="K11" s="9"/>
      <c r="L11" s="9"/>
      <c r="M11" s="9"/>
      <c r="N11" s="9"/>
      <c r="O11" s="9"/>
      <c r="P11" s="9"/>
      <c r="Q11" s="9"/>
    </row>
  </sheetData>
  <mergeCells count="22">
    <mergeCell ref="A1:Q1"/>
    <mergeCell ref="A4:O4"/>
    <mergeCell ref="P4:Q4"/>
    <mergeCell ref="F5:K5"/>
    <mergeCell ref="L5:Q5"/>
    <mergeCell ref="A5:A7"/>
    <mergeCell ref="B5:B7"/>
    <mergeCell ref="C5:C7"/>
    <mergeCell ref="D5:D7"/>
    <mergeCell ref="E5:E7"/>
    <mergeCell ref="F6:F7"/>
    <mergeCell ref="G6:G7"/>
    <mergeCell ref="H6:H7"/>
    <mergeCell ref="I6:I7"/>
    <mergeCell ref="J6:J7"/>
    <mergeCell ref="K6:K7"/>
    <mergeCell ref="L6:L7"/>
    <mergeCell ref="M6:M7"/>
    <mergeCell ref="N6:N7"/>
    <mergeCell ref="O6:O7"/>
    <mergeCell ref="P6:P7"/>
    <mergeCell ref="Q6:Q7"/>
  </mergeCells>
  <printOptions horizontalCentered="1"/>
  <pageMargins left="0.39300000667572" right="0.39300000667572" top="0.39300000667572" bottom="0.39300000667572" header="0.504000008106232" footer="0.504000008106232"/>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pane ySplit="2" topLeftCell="A3" activePane="bottomLeft" state="frozen"/>
      <selection/>
      <selection pane="bottomLeft" activeCell="O7" sqref="O7"/>
    </sheetView>
  </sheetViews>
  <sheetFormatPr defaultColWidth="10" defaultRowHeight="15" outlineLevelCol="7"/>
  <cols>
    <col min="1" max="1" width="20.5166666666667" customWidth="1"/>
    <col min="2" max="2" width="25.6416666666667" customWidth="1"/>
    <col min="3" max="4" width="20.5166666666667" customWidth="1"/>
    <col min="5" max="5" width="7.69166666666667" customWidth="1"/>
    <col min="6" max="6" width="17.95" customWidth="1"/>
    <col min="7" max="8" width="10.2583333333333" customWidth="1"/>
    <col min="9" max="10" width="9.76666666666667" customWidth="1"/>
  </cols>
  <sheetData>
    <row r="1" ht="35.85" customHeight="1" spans="1:8">
      <c r="A1" s="1" t="s">
        <v>226</v>
      </c>
      <c r="B1" s="1"/>
      <c r="C1" s="1"/>
      <c r="D1" s="1"/>
      <c r="E1" s="1"/>
      <c r="F1" s="1"/>
      <c r="G1" s="1"/>
      <c r="H1" s="1"/>
    </row>
    <row r="2" ht="16.25" customHeight="1" spans="1:8">
      <c r="A2" s="2" t="s">
        <v>227</v>
      </c>
      <c r="B2" s="2"/>
      <c r="C2" s="2"/>
      <c r="D2" s="2"/>
      <c r="E2" s="8" t="s">
        <v>32</v>
      </c>
      <c r="F2" s="8"/>
      <c r="G2" s="8"/>
      <c r="H2" s="8"/>
    </row>
    <row r="3" ht="26.05" customHeight="1" spans="1:8">
      <c r="A3" s="3" t="s">
        <v>228</v>
      </c>
      <c r="B3" s="6" t="s">
        <v>48</v>
      </c>
      <c r="C3" s="3" t="s">
        <v>229</v>
      </c>
      <c r="D3" s="11">
        <v>92</v>
      </c>
      <c r="E3" s="3" t="s">
        <v>230</v>
      </c>
      <c r="F3" s="3"/>
      <c r="G3" s="11"/>
      <c r="H3" s="11"/>
    </row>
    <row r="4" ht="26.05" customHeight="1" spans="1:8">
      <c r="A4" s="3" t="s">
        <v>231</v>
      </c>
      <c r="B4" s="12" t="s">
        <v>232</v>
      </c>
      <c r="C4" s="9">
        <f>C5+C11</f>
        <v>970.98</v>
      </c>
      <c r="D4" s="3" t="s">
        <v>233</v>
      </c>
      <c r="E4" s="6" t="s">
        <v>234</v>
      </c>
      <c r="F4" s="6"/>
      <c r="G4" s="9">
        <f>G5+G8</f>
        <v>970.98</v>
      </c>
      <c r="H4" s="9"/>
    </row>
    <row r="5" ht="26.05" customHeight="1" spans="1:8">
      <c r="A5" s="3"/>
      <c r="B5" s="12" t="s">
        <v>97</v>
      </c>
      <c r="C5" s="9">
        <f>C6</f>
        <v>970.98</v>
      </c>
      <c r="D5" s="3"/>
      <c r="E5" s="6" t="s">
        <v>235</v>
      </c>
      <c r="F5" s="6"/>
      <c r="G5" s="9">
        <v>970.98</v>
      </c>
      <c r="H5" s="9"/>
    </row>
    <row r="6" ht="26.05" customHeight="1" spans="1:8">
      <c r="A6" s="3"/>
      <c r="B6" s="12" t="s">
        <v>99</v>
      </c>
      <c r="C6" s="9">
        <v>970.98</v>
      </c>
      <c r="D6" s="3"/>
      <c r="E6" s="6" t="s">
        <v>236</v>
      </c>
      <c r="F6" s="6"/>
      <c r="G6" s="9">
        <v>789.63</v>
      </c>
      <c r="H6" s="9"/>
    </row>
    <row r="7" ht="27.6" customHeight="1" spans="1:8">
      <c r="A7" s="3"/>
      <c r="B7" s="6" t="s">
        <v>101</v>
      </c>
      <c r="C7" s="9"/>
      <c r="D7" s="3"/>
      <c r="E7" s="6" t="s">
        <v>237</v>
      </c>
      <c r="F7" s="6"/>
      <c r="G7" s="9">
        <v>181.35</v>
      </c>
      <c r="H7" s="9"/>
    </row>
    <row r="8" ht="27.6" customHeight="1" spans="1:8">
      <c r="A8" s="3"/>
      <c r="B8" s="12" t="s">
        <v>103</v>
      </c>
      <c r="C8" s="9"/>
      <c r="D8" s="3"/>
      <c r="E8" s="6" t="s">
        <v>238</v>
      </c>
      <c r="F8" s="6"/>
      <c r="G8" s="9"/>
      <c r="H8" s="9"/>
    </row>
    <row r="9" ht="26.05" customHeight="1" spans="1:8">
      <c r="A9" s="3"/>
      <c r="B9" s="12" t="s">
        <v>239</v>
      </c>
      <c r="C9" s="9"/>
      <c r="D9" s="3"/>
      <c r="E9" s="6" t="s">
        <v>240</v>
      </c>
      <c r="F9" s="6"/>
      <c r="G9" s="9"/>
      <c r="H9" s="9"/>
    </row>
    <row r="10" ht="26.05" customHeight="1" spans="1:8">
      <c r="A10" s="3"/>
      <c r="B10" s="12" t="s">
        <v>241</v>
      </c>
      <c r="C10" s="9"/>
      <c r="D10" s="3"/>
      <c r="E10" s="6" t="s">
        <v>242</v>
      </c>
      <c r="F10" s="6"/>
      <c r="G10" s="9"/>
      <c r="H10" s="9"/>
    </row>
    <row r="11" ht="26.05" customHeight="1" spans="1:8">
      <c r="A11" s="3"/>
      <c r="B11" s="12" t="s">
        <v>243</v>
      </c>
      <c r="C11" s="13"/>
      <c r="D11" s="3"/>
      <c r="E11" s="6"/>
      <c r="F11" s="6"/>
      <c r="G11" s="9"/>
      <c r="H11" s="9"/>
    </row>
    <row r="12" ht="26.05" customHeight="1" spans="1:8">
      <c r="A12" s="3"/>
      <c r="B12" s="12" t="s">
        <v>99</v>
      </c>
      <c r="C12" s="13"/>
      <c r="D12" s="3"/>
      <c r="E12" s="6"/>
      <c r="F12" s="6"/>
      <c r="G12" s="15"/>
      <c r="H12" s="16"/>
    </row>
    <row r="13" ht="27.6" customHeight="1" spans="1:8">
      <c r="A13" s="3"/>
      <c r="B13" s="12" t="s">
        <v>101</v>
      </c>
      <c r="C13" s="13"/>
      <c r="D13" s="3"/>
      <c r="E13" s="17"/>
      <c r="F13" s="18"/>
      <c r="G13" s="15"/>
      <c r="H13" s="16"/>
    </row>
    <row r="14" ht="27.6" customHeight="1" spans="1:8">
      <c r="A14" s="3"/>
      <c r="B14" s="12" t="s">
        <v>103</v>
      </c>
      <c r="C14" s="13"/>
      <c r="D14" s="3"/>
      <c r="E14" s="17"/>
      <c r="F14" s="18"/>
      <c r="G14" s="15"/>
      <c r="H14" s="16"/>
    </row>
    <row r="15" ht="26.05" customHeight="1" spans="1:8">
      <c r="A15" s="3"/>
      <c r="B15" s="12" t="s">
        <v>239</v>
      </c>
      <c r="C15" s="13"/>
      <c r="D15" s="3"/>
      <c r="E15" s="17"/>
      <c r="F15" s="18"/>
      <c r="G15" s="15"/>
      <c r="H15" s="16"/>
    </row>
    <row r="16" ht="26.05" customHeight="1" spans="1:8">
      <c r="A16" s="3"/>
      <c r="B16" s="12" t="s">
        <v>241</v>
      </c>
      <c r="C16" s="13"/>
      <c r="D16" s="3"/>
      <c r="E16" s="6"/>
      <c r="F16" s="6"/>
      <c r="G16" s="19"/>
      <c r="H16" s="19"/>
    </row>
    <row r="17" ht="69" customHeight="1" spans="1:8">
      <c r="A17" s="3" t="s">
        <v>244</v>
      </c>
      <c r="B17" s="6" t="s">
        <v>245</v>
      </c>
      <c r="C17" s="6"/>
      <c r="D17" s="6"/>
      <c r="E17" s="6"/>
      <c r="F17" s="6"/>
      <c r="G17" s="6"/>
      <c r="H17" s="6"/>
    </row>
    <row r="18" ht="26.05" customHeight="1" spans="1:8">
      <c r="A18" s="3" t="s">
        <v>246</v>
      </c>
      <c r="B18" s="3" t="s">
        <v>247</v>
      </c>
      <c r="C18" s="3"/>
      <c r="D18" s="3" t="s">
        <v>248</v>
      </c>
      <c r="E18" s="3"/>
      <c r="F18" s="3" t="s">
        <v>249</v>
      </c>
      <c r="G18" s="3"/>
      <c r="H18" s="20" t="s">
        <v>250</v>
      </c>
    </row>
    <row r="19" ht="26.05" customHeight="1" spans="1:8">
      <c r="A19" s="3"/>
      <c r="B19" s="6" t="s">
        <v>251</v>
      </c>
      <c r="C19" s="6"/>
      <c r="D19" s="6" t="s">
        <v>252</v>
      </c>
      <c r="E19" s="6"/>
      <c r="F19" s="9">
        <v>181.35</v>
      </c>
      <c r="G19" s="9"/>
      <c r="H19" s="20" t="s">
        <v>253</v>
      </c>
    </row>
    <row r="20" ht="26.05" customHeight="1" spans="1:8">
      <c r="A20" s="3"/>
      <c r="B20" s="6" t="s">
        <v>254</v>
      </c>
      <c r="C20" s="6"/>
      <c r="D20" s="6" t="s">
        <v>255</v>
      </c>
      <c r="E20" s="6"/>
      <c r="F20" s="9">
        <v>789.63</v>
      </c>
      <c r="G20" s="9"/>
      <c r="H20" s="20" t="s">
        <v>253</v>
      </c>
    </row>
    <row r="21" ht="26.05" customHeight="1" spans="1:8">
      <c r="A21" s="3" t="s">
        <v>256</v>
      </c>
      <c r="B21" s="6" t="s">
        <v>257</v>
      </c>
      <c r="C21" s="6"/>
      <c r="D21" s="6"/>
      <c r="E21" s="6"/>
      <c r="F21" s="6"/>
      <c r="G21" s="6"/>
      <c r="H21" s="6"/>
    </row>
    <row r="22" ht="26.05" customHeight="1" spans="1:8">
      <c r="A22" s="3"/>
      <c r="B22" s="6" t="s">
        <v>258</v>
      </c>
      <c r="C22" s="6"/>
      <c r="D22" s="6"/>
      <c r="E22" s="6"/>
      <c r="F22" s="6"/>
      <c r="G22" s="6"/>
      <c r="H22" s="6"/>
    </row>
    <row r="23" ht="26.05" customHeight="1" spans="1:8">
      <c r="A23" s="3" t="s">
        <v>259</v>
      </c>
      <c r="B23" s="3" t="s">
        <v>260</v>
      </c>
      <c r="C23" s="3" t="s">
        <v>261</v>
      </c>
      <c r="D23" s="3" t="s">
        <v>262</v>
      </c>
      <c r="E23" s="3" t="s">
        <v>263</v>
      </c>
      <c r="F23" s="3" t="s">
        <v>264</v>
      </c>
      <c r="G23" s="3" t="s">
        <v>265</v>
      </c>
      <c r="H23" s="20" t="s">
        <v>250</v>
      </c>
    </row>
    <row r="24" ht="26.05" customHeight="1" spans="1:8">
      <c r="A24" s="3"/>
      <c r="B24" s="3" t="s">
        <v>266</v>
      </c>
      <c r="C24" s="3" t="s">
        <v>267</v>
      </c>
      <c r="D24" s="3" t="s">
        <v>268</v>
      </c>
      <c r="E24" s="3" t="s">
        <v>269</v>
      </c>
      <c r="F24" s="3" t="s">
        <v>270</v>
      </c>
      <c r="G24" s="3" t="s">
        <v>271</v>
      </c>
      <c r="H24" s="20" t="s">
        <v>253</v>
      </c>
    </row>
    <row r="25" ht="26.05" customHeight="1" spans="1:8">
      <c r="A25" s="3"/>
      <c r="B25" s="3"/>
      <c r="C25" s="3" t="s">
        <v>272</v>
      </c>
      <c r="D25" s="3" t="s">
        <v>273</v>
      </c>
      <c r="E25" s="3" t="s">
        <v>269</v>
      </c>
      <c r="F25" s="3" t="s">
        <v>270</v>
      </c>
      <c r="G25" s="3" t="s">
        <v>271</v>
      </c>
      <c r="H25" s="20" t="s">
        <v>253</v>
      </c>
    </row>
    <row r="26" ht="26.05" customHeight="1" spans="1:8">
      <c r="A26" s="3"/>
      <c r="B26" s="3"/>
      <c r="C26" s="3"/>
      <c r="D26" s="3" t="s">
        <v>274</v>
      </c>
      <c r="E26" s="3" t="s">
        <v>269</v>
      </c>
      <c r="F26" s="3" t="s">
        <v>270</v>
      </c>
      <c r="G26" s="3" t="s">
        <v>271</v>
      </c>
      <c r="H26" s="20" t="s">
        <v>253</v>
      </c>
    </row>
    <row r="27" ht="26.05" customHeight="1" spans="1:8">
      <c r="A27" s="3"/>
      <c r="B27" s="3"/>
      <c r="C27" s="3"/>
      <c r="D27" s="3" t="s">
        <v>275</v>
      </c>
      <c r="E27" s="3" t="s">
        <v>269</v>
      </c>
      <c r="F27" s="3" t="s">
        <v>270</v>
      </c>
      <c r="G27" s="3" t="s">
        <v>271</v>
      </c>
      <c r="H27" s="20" t="s">
        <v>253</v>
      </c>
    </row>
    <row r="28" ht="26.05" customHeight="1" spans="1:8">
      <c r="A28" s="3"/>
      <c r="B28" s="3"/>
      <c r="C28" s="3" t="s">
        <v>276</v>
      </c>
      <c r="D28" s="3" t="s">
        <v>277</v>
      </c>
      <c r="E28" s="3"/>
      <c r="F28" s="3" t="s">
        <v>278</v>
      </c>
      <c r="G28" s="3"/>
      <c r="H28" s="20" t="s">
        <v>253</v>
      </c>
    </row>
    <row r="29" ht="26.05" customHeight="1" spans="1:8">
      <c r="A29" s="3"/>
      <c r="B29" s="3"/>
      <c r="C29" s="3"/>
      <c r="D29" s="3" t="s">
        <v>279</v>
      </c>
      <c r="E29" s="3"/>
      <c r="F29" s="3" t="s">
        <v>278</v>
      </c>
      <c r="G29" s="3"/>
      <c r="H29" s="20" t="s">
        <v>253</v>
      </c>
    </row>
    <row r="30" ht="26.05" customHeight="1" spans="1:8">
      <c r="A30" s="3"/>
      <c r="B30" s="3" t="s">
        <v>280</v>
      </c>
      <c r="C30" s="3" t="s">
        <v>281</v>
      </c>
      <c r="D30" s="3" t="s">
        <v>282</v>
      </c>
      <c r="E30" s="3" t="s">
        <v>269</v>
      </c>
      <c r="F30" s="3" t="s">
        <v>270</v>
      </c>
      <c r="G30" s="3" t="s">
        <v>271</v>
      </c>
      <c r="H30" s="20" t="s">
        <v>253</v>
      </c>
    </row>
    <row r="31" ht="26.05" customHeight="1" spans="1:8">
      <c r="A31" s="3"/>
      <c r="B31" s="3"/>
      <c r="C31" s="3"/>
      <c r="D31" s="3" t="s">
        <v>283</v>
      </c>
      <c r="E31" s="3" t="s">
        <v>284</v>
      </c>
      <c r="F31" s="3" t="s">
        <v>285</v>
      </c>
      <c r="G31" s="3" t="s">
        <v>271</v>
      </c>
      <c r="H31" s="20" t="s">
        <v>253</v>
      </c>
    </row>
    <row r="32" ht="26.05" customHeight="1" spans="1:8">
      <c r="A32" s="3"/>
      <c r="B32" s="3"/>
      <c r="C32" s="3"/>
      <c r="D32" s="3" t="s">
        <v>286</v>
      </c>
      <c r="E32" s="3" t="s">
        <v>284</v>
      </c>
      <c r="F32" s="3" t="s">
        <v>287</v>
      </c>
      <c r="G32" s="3" t="s">
        <v>271</v>
      </c>
      <c r="H32" s="20" t="s">
        <v>253</v>
      </c>
    </row>
    <row r="33" ht="26.05" customHeight="1" spans="1:8">
      <c r="A33" s="3"/>
      <c r="B33" s="3" t="s">
        <v>288</v>
      </c>
      <c r="C33" s="3" t="s">
        <v>289</v>
      </c>
      <c r="D33" s="3" t="s">
        <v>290</v>
      </c>
      <c r="E33" s="3" t="s">
        <v>269</v>
      </c>
      <c r="F33" s="3" t="s">
        <v>270</v>
      </c>
      <c r="G33" s="3" t="s">
        <v>271</v>
      </c>
      <c r="H33" s="20" t="s">
        <v>253</v>
      </c>
    </row>
    <row r="34" ht="26.05" customHeight="1" spans="1:8">
      <c r="A34" s="3"/>
      <c r="B34" s="3"/>
      <c r="C34" s="3" t="s">
        <v>291</v>
      </c>
      <c r="D34" s="3" t="s">
        <v>292</v>
      </c>
      <c r="E34" s="3"/>
      <c r="F34" s="3" t="s">
        <v>293</v>
      </c>
      <c r="G34" s="3"/>
      <c r="H34" s="20" t="s">
        <v>253</v>
      </c>
    </row>
    <row r="35" ht="26.05" customHeight="1" spans="1:8">
      <c r="A35" s="3"/>
      <c r="B35" s="3"/>
      <c r="C35" s="3" t="s">
        <v>294</v>
      </c>
      <c r="D35" s="3" t="s">
        <v>295</v>
      </c>
      <c r="E35" s="3"/>
      <c r="F35" s="3" t="s">
        <v>278</v>
      </c>
      <c r="G35" s="3"/>
      <c r="H35" s="20" t="s">
        <v>253</v>
      </c>
    </row>
    <row r="36" ht="26.05" customHeight="1" spans="1:8">
      <c r="A36" s="3"/>
      <c r="B36" s="3"/>
      <c r="C36" s="3"/>
      <c r="D36" s="3" t="s">
        <v>296</v>
      </c>
      <c r="E36" s="3"/>
      <c r="F36" s="3" t="s">
        <v>278</v>
      </c>
      <c r="G36" s="3"/>
      <c r="H36" s="20" t="s">
        <v>253</v>
      </c>
    </row>
    <row r="37" ht="26.05" customHeight="1" spans="1:8">
      <c r="A37" s="3"/>
      <c r="B37" s="3"/>
      <c r="C37" s="3" t="s">
        <v>297</v>
      </c>
      <c r="D37" s="3" t="s">
        <v>298</v>
      </c>
      <c r="E37" s="3"/>
      <c r="F37" s="3" t="s">
        <v>299</v>
      </c>
      <c r="G37" s="3"/>
      <c r="H37" s="20" t="s">
        <v>253</v>
      </c>
    </row>
    <row r="38" ht="26.05" customHeight="1" spans="1:8">
      <c r="A38" s="3"/>
      <c r="B38" s="3"/>
      <c r="C38" s="3" t="s">
        <v>300</v>
      </c>
      <c r="D38" s="3" t="s">
        <v>301</v>
      </c>
      <c r="E38" s="3" t="s">
        <v>269</v>
      </c>
      <c r="F38" s="3" t="s">
        <v>270</v>
      </c>
      <c r="G38" s="3" t="s">
        <v>271</v>
      </c>
      <c r="H38" s="20" t="s">
        <v>253</v>
      </c>
    </row>
    <row r="39" ht="27.6" customHeight="1" spans="1:8">
      <c r="A39" s="3"/>
      <c r="B39" s="3"/>
      <c r="C39" s="3" t="s">
        <v>302</v>
      </c>
      <c r="D39" s="3" t="s">
        <v>303</v>
      </c>
      <c r="E39" s="3" t="s">
        <v>269</v>
      </c>
      <c r="F39" s="3" t="s">
        <v>287</v>
      </c>
      <c r="G39" s="3" t="s">
        <v>304</v>
      </c>
      <c r="H39" s="20" t="s">
        <v>253</v>
      </c>
    </row>
    <row r="40" ht="26.05" customHeight="1" spans="1:8">
      <c r="A40" s="3"/>
      <c r="B40" s="3" t="s">
        <v>305</v>
      </c>
      <c r="C40" s="3" t="s">
        <v>306</v>
      </c>
      <c r="D40" s="3" t="s">
        <v>307</v>
      </c>
      <c r="E40" s="3" t="s">
        <v>284</v>
      </c>
      <c r="F40" s="3" t="s">
        <v>287</v>
      </c>
      <c r="G40" s="3" t="s">
        <v>271</v>
      </c>
      <c r="H40" s="20" t="s">
        <v>253</v>
      </c>
    </row>
    <row r="41" ht="26.05" customHeight="1" spans="1:8">
      <c r="A41" s="3"/>
      <c r="B41" s="3"/>
      <c r="C41" s="3"/>
      <c r="D41" s="3" t="s">
        <v>308</v>
      </c>
      <c r="E41" s="3" t="s">
        <v>284</v>
      </c>
      <c r="F41" s="3" t="s">
        <v>287</v>
      </c>
      <c r="G41" s="3" t="s">
        <v>271</v>
      </c>
      <c r="H41" s="20" t="s">
        <v>253</v>
      </c>
    </row>
    <row r="42" ht="26.05" customHeight="1" spans="1:8">
      <c r="A42" s="3"/>
      <c r="B42" s="3"/>
      <c r="C42" s="3"/>
      <c r="D42" s="3" t="s">
        <v>309</v>
      </c>
      <c r="E42" s="3" t="s">
        <v>284</v>
      </c>
      <c r="F42" s="3" t="s">
        <v>270</v>
      </c>
      <c r="G42" s="3" t="s">
        <v>271</v>
      </c>
      <c r="H42" s="20" t="s">
        <v>253</v>
      </c>
    </row>
    <row r="43" ht="26.05" customHeight="1" spans="1:8">
      <c r="A43" s="3"/>
      <c r="B43" s="3" t="s">
        <v>310</v>
      </c>
      <c r="C43" s="3" t="s">
        <v>311</v>
      </c>
      <c r="D43" s="3" t="s">
        <v>312</v>
      </c>
      <c r="E43" s="3" t="s">
        <v>313</v>
      </c>
      <c r="F43" s="3" t="s">
        <v>270</v>
      </c>
      <c r="G43" s="3" t="s">
        <v>271</v>
      </c>
      <c r="H43" s="20" t="s">
        <v>253</v>
      </c>
    </row>
    <row r="44" ht="26.05" customHeight="1" spans="1:8">
      <c r="A44" s="3"/>
      <c r="B44" s="3"/>
      <c r="C44" s="3" t="s">
        <v>314</v>
      </c>
      <c r="D44" s="3" t="s">
        <v>315</v>
      </c>
      <c r="E44" s="3" t="s">
        <v>313</v>
      </c>
      <c r="F44" s="3" t="s">
        <v>270</v>
      </c>
      <c r="G44" s="3" t="s">
        <v>271</v>
      </c>
      <c r="H44" s="20" t="s">
        <v>253</v>
      </c>
    </row>
    <row r="45" ht="27.6" customHeight="1" spans="1:8">
      <c r="A45" s="3"/>
      <c r="B45" s="3"/>
      <c r="C45" s="3"/>
      <c r="D45" s="3" t="s">
        <v>316</v>
      </c>
      <c r="E45" s="3" t="s">
        <v>313</v>
      </c>
      <c r="F45" s="3" t="s">
        <v>270</v>
      </c>
      <c r="G45" s="3" t="s">
        <v>271</v>
      </c>
      <c r="H45" s="20" t="s">
        <v>317</v>
      </c>
    </row>
    <row r="46" ht="26.05" customHeight="1" spans="1:8">
      <c r="A46" s="3"/>
      <c r="B46" s="3" t="s">
        <v>318</v>
      </c>
      <c r="C46" s="3" t="s">
        <v>319</v>
      </c>
      <c r="D46" s="3" t="s">
        <v>320</v>
      </c>
      <c r="E46" s="3"/>
      <c r="F46" s="3" t="s">
        <v>321</v>
      </c>
      <c r="G46" s="3"/>
      <c r="H46" s="20" t="s">
        <v>253</v>
      </c>
    </row>
    <row r="47" ht="13.1" customHeight="1" spans="1:8">
      <c r="A47" s="7"/>
      <c r="B47" s="7"/>
      <c r="C47" s="7"/>
      <c r="D47" s="7"/>
      <c r="E47" s="7"/>
      <c r="F47" s="7"/>
      <c r="G47" s="7"/>
      <c r="H47" s="7"/>
    </row>
    <row r="48" ht="27.45" customHeight="1" spans="1:8">
      <c r="A48" s="14"/>
      <c r="B48" s="14"/>
      <c r="C48" s="14"/>
      <c r="D48" s="14"/>
      <c r="E48" s="14"/>
      <c r="F48" s="14"/>
      <c r="G48" s="14"/>
      <c r="H48" s="7"/>
    </row>
  </sheetData>
  <mergeCells count="52">
    <mergeCell ref="A1:H1"/>
    <mergeCell ref="A2:D2"/>
    <mergeCell ref="E2:H2"/>
    <mergeCell ref="E3:F3"/>
    <mergeCell ref="G3:H3"/>
    <mergeCell ref="E4:F4"/>
    <mergeCell ref="G4:H4"/>
    <mergeCell ref="E5:F5"/>
    <mergeCell ref="G5:H5"/>
    <mergeCell ref="E6:F6"/>
    <mergeCell ref="G6:H6"/>
    <mergeCell ref="E7:F7"/>
    <mergeCell ref="G7:H7"/>
    <mergeCell ref="E8:F8"/>
    <mergeCell ref="G8:H8"/>
    <mergeCell ref="E9:F9"/>
    <mergeCell ref="G9:H9"/>
    <mergeCell ref="E10:F10"/>
    <mergeCell ref="G10:H10"/>
    <mergeCell ref="E11:F11"/>
    <mergeCell ref="G11:H11"/>
    <mergeCell ref="E12:F12"/>
    <mergeCell ref="E16:F16"/>
    <mergeCell ref="G16:H16"/>
    <mergeCell ref="B17:H17"/>
    <mergeCell ref="B18:C18"/>
    <mergeCell ref="D18:E18"/>
    <mergeCell ref="F18:G18"/>
    <mergeCell ref="B19:C19"/>
    <mergeCell ref="D19:E19"/>
    <mergeCell ref="F19:G19"/>
    <mergeCell ref="B20:C20"/>
    <mergeCell ref="D20:E20"/>
    <mergeCell ref="F20:G20"/>
    <mergeCell ref="B21:H21"/>
    <mergeCell ref="B22:H22"/>
    <mergeCell ref="A4:A16"/>
    <mergeCell ref="A18:A20"/>
    <mergeCell ref="A21:A22"/>
    <mergeCell ref="A23:A46"/>
    <mergeCell ref="B24:B29"/>
    <mergeCell ref="B30:B32"/>
    <mergeCell ref="B33:B39"/>
    <mergeCell ref="B40:B42"/>
    <mergeCell ref="B43:B45"/>
    <mergeCell ref="C25:C27"/>
    <mergeCell ref="C28:C29"/>
    <mergeCell ref="C30:C32"/>
    <mergeCell ref="C35:C36"/>
    <mergeCell ref="C40:C42"/>
    <mergeCell ref="C44:C45"/>
    <mergeCell ref="D4:D16"/>
  </mergeCells>
  <printOptions horizontalCentered="1"/>
  <pageMargins left="0.38400000333786" right="0.38400000333786" top="0.263999998569489" bottom="0.263999998569489" header="0" footer="0"/>
  <pageSetup paperSize="9" orientation="landscape"/>
  <headerFooter/>
  <rowBreaks count="1" manualBreakCount="1">
    <brk id="47"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pane ySplit="2" topLeftCell="A3" activePane="bottomLeft" state="frozen"/>
      <selection/>
      <selection pane="bottomLeft" activeCell="A1" sqref="A1:H1"/>
    </sheetView>
  </sheetViews>
  <sheetFormatPr defaultColWidth="10" defaultRowHeight="15" outlineLevelCol="7"/>
  <cols>
    <col min="1" max="1" width="24.75" customWidth="1"/>
    <col min="2" max="8" width="15.3833333333333" customWidth="1"/>
    <col min="9" max="10" width="9.76666666666667" customWidth="1"/>
  </cols>
  <sheetData>
    <row r="1" ht="35.85" customHeight="1" spans="1:8">
      <c r="A1" s="1" t="s">
        <v>322</v>
      </c>
      <c r="B1" s="1"/>
      <c r="C1" s="1"/>
      <c r="D1" s="1"/>
      <c r="E1" s="1"/>
      <c r="F1" s="1"/>
      <c r="G1" s="1"/>
      <c r="H1" s="1"/>
    </row>
    <row r="2" ht="16.25" customHeight="1" spans="1:8">
      <c r="A2" s="2" t="s">
        <v>323</v>
      </c>
      <c r="B2" s="2"/>
      <c r="C2" s="2"/>
      <c r="D2" s="2"/>
      <c r="E2" s="8" t="s">
        <v>32</v>
      </c>
      <c r="F2" s="8"/>
      <c r="G2" s="8"/>
      <c r="H2" s="8"/>
    </row>
    <row r="3" ht="26.05" customHeight="1" spans="1:8">
      <c r="A3" s="3" t="s">
        <v>324</v>
      </c>
      <c r="B3" s="4"/>
      <c r="C3" s="4"/>
      <c r="D3" s="4"/>
      <c r="E3" s="4"/>
      <c r="F3" s="4"/>
      <c r="G3" s="4"/>
      <c r="H3" s="4"/>
    </row>
    <row r="4" ht="26.05" customHeight="1" spans="1:8">
      <c r="A4" s="3" t="s">
        <v>325</v>
      </c>
      <c r="B4" s="5"/>
      <c r="C4" s="5"/>
      <c r="D4" s="5"/>
      <c r="E4" s="5" t="s">
        <v>326</v>
      </c>
      <c r="F4" s="5"/>
      <c r="G4" s="5"/>
      <c r="H4" s="5"/>
    </row>
    <row r="5" ht="26.05" customHeight="1" spans="1:8">
      <c r="A5" s="3" t="s">
        <v>327</v>
      </c>
      <c r="B5" s="6" t="s">
        <v>328</v>
      </c>
      <c r="C5" s="6"/>
      <c r="D5" s="6"/>
      <c r="E5" s="9"/>
      <c r="F5" s="9"/>
      <c r="G5" s="9"/>
      <c r="H5" s="9"/>
    </row>
    <row r="6" ht="26.05" customHeight="1" spans="1:8">
      <c r="A6" s="3"/>
      <c r="B6" s="6" t="s">
        <v>97</v>
      </c>
      <c r="C6" s="6"/>
      <c r="D6" s="6"/>
      <c r="E6" s="9"/>
      <c r="F6" s="9"/>
      <c r="G6" s="9"/>
      <c r="H6" s="9"/>
    </row>
    <row r="7" ht="26.05" customHeight="1" spans="1:8">
      <c r="A7" s="3"/>
      <c r="B7" s="6" t="s">
        <v>99</v>
      </c>
      <c r="C7" s="6"/>
      <c r="D7" s="6"/>
      <c r="E7" s="9"/>
      <c r="F7" s="9"/>
      <c r="G7" s="9"/>
      <c r="H7" s="9"/>
    </row>
    <row r="8" ht="26.05" customHeight="1" spans="1:8">
      <c r="A8" s="3"/>
      <c r="B8" s="6" t="s">
        <v>101</v>
      </c>
      <c r="C8" s="6"/>
      <c r="D8" s="6"/>
      <c r="E8" s="9"/>
      <c r="F8" s="9"/>
      <c r="G8" s="9"/>
      <c r="H8" s="9"/>
    </row>
    <row r="9" ht="26.05" customHeight="1" spans="1:8">
      <c r="A9" s="3"/>
      <c r="B9" s="6" t="s">
        <v>103</v>
      </c>
      <c r="C9" s="6"/>
      <c r="D9" s="6"/>
      <c r="E9" s="9"/>
      <c r="F9" s="9"/>
      <c r="G9" s="9"/>
      <c r="H9" s="9"/>
    </row>
    <row r="10" ht="26.05" customHeight="1" spans="1:8">
      <c r="A10" s="3"/>
      <c r="B10" s="6" t="s">
        <v>239</v>
      </c>
      <c r="C10" s="6"/>
      <c r="D10" s="6"/>
      <c r="E10" s="9"/>
      <c r="F10" s="9"/>
      <c r="G10" s="9"/>
      <c r="H10" s="9"/>
    </row>
    <row r="11" ht="26.05" customHeight="1" spans="1:8">
      <c r="A11" s="3"/>
      <c r="B11" s="6" t="s">
        <v>241</v>
      </c>
      <c r="C11" s="6"/>
      <c r="D11" s="6"/>
      <c r="E11" s="9"/>
      <c r="F11" s="9"/>
      <c r="G11" s="9"/>
      <c r="H11" s="9"/>
    </row>
    <row r="12" ht="26.05" customHeight="1" spans="1:8">
      <c r="A12" s="3"/>
      <c r="B12" s="6" t="s">
        <v>243</v>
      </c>
      <c r="C12" s="6"/>
      <c r="D12" s="6"/>
      <c r="E12" s="9"/>
      <c r="F12" s="9"/>
      <c r="G12" s="9"/>
      <c r="H12" s="9"/>
    </row>
    <row r="13" ht="26.05" customHeight="1" spans="1:8">
      <c r="A13" s="3" t="s">
        <v>329</v>
      </c>
      <c r="B13" s="5" t="s">
        <v>330</v>
      </c>
      <c r="C13" s="5"/>
      <c r="D13" s="5"/>
      <c r="E13" s="5"/>
      <c r="F13" s="5"/>
      <c r="G13" s="5"/>
      <c r="H13" s="5"/>
    </row>
    <row r="14" ht="26.05" customHeight="1" spans="1:8">
      <c r="A14" s="3"/>
      <c r="B14" s="6"/>
      <c r="C14" s="6"/>
      <c r="D14" s="6"/>
      <c r="E14" s="6"/>
      <c r="F14" s="6"/>
      <c r="G14" s="6"/>
      <c r="H14" s="6"/>
    </row>
    <row r="15" ht="16.25" customHeight="1" spans="1:8">
      <c r="A15" s="3" t="s">
        <v>331</v>
      </c>
      <c r="B15" s="5" t="s">
        <v>260</v>
      </c>
      <c r="C15" s="5" t="s">
        <v>261</v>
      </c>
      <c r="D15" s="5" t="s">
        <v>262</v>
      </c>
      <c r="E15" s="3" t="s">
        <v>263</v>
      </c>
      <c r="F15" s="5" t="s">
        <v>264</v>
      </c>
      <c r="G15" s="3" t="s">
        <v>265</v>
      </c>
      <c r="H15" s="5" t="s">
        <v>250</v>
      </c>
    </row>
    <row r="16" ht="16.25" customHeight="1" spans="1:8">
      <c r="A16" s="3"/>
      <c r="B16" s="5"/>
      <c r="C16" s="5"/>
      <c r="D16" s="5"/>
      <c r="E16" s="3"/>
      <c r="F16" s="5"/>
      <c r="G16" s="3"/>
      <c r="H16" s="5"/>
    </row>
    <row r="17" ht="26.05" customHeight="1" spans="1:8">
      <c r="A17" s="3"/>
      <c r="B17" s="4"/>
      <c r="C17" s="4"/>
      <c r="D17" s="6"/>
      <c r="E17" s="3"/>
      <c r="F17" s="5"/>
      <c r="G17" s="3"/>
      <c r="H17" s="10"/>
    </row>
    <row r="18" ht="8.25" customHeight="1" spans="1:8">
      <c r="A18" s="7"/>
      <c r="B18" s="7"/>
      <c r="C18" s="7"/>
      <c r="D18" s="7"/>
      <c r="E18" s="7"/>
      <c r="F18" s="7"/>
      <c r="G18" s="7"/>
      <c r="H18" s="7"/>
    </row>
  </sheetData>
  <mergeCells count="34">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A5:A12"/>
    <mergeCell ref="A13:A14"/>
    <mergeCell ref="A15:A17"/>
    <mergeCell ref="B15:B16"/>
    <mergeCell ref="C15:C16"/>
    <mergeCell ref="D15:D16"/>
    <mergeCell ref="E15:E16"/>
    <mergeCell ref="F15:F16"/>
    <mergeCell ref="G15:G16"/>
    <mergeCell ref="H15:H16"/>
  </mergeCells>
  <printOptions horizontalCentered="1"/>
  <pageMargins left="0.39300000667572" right="0.39300000667572" top="0.39300000667572" bottom="0.39300000667572" header="0" footer="0"/>
  <pageSetup paperSize="9" orientation="landscape"/>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pane ySplit="5" topLeftCell="A6" activePane="bottomLeft" state="frozen"/>
      <selection/>
      <selection pane="bottomLeft" activeCell="D19" sqref="D19"/>
    </sheetView>
  </sheetViews>
  <sheetFormatPr defaultColWidth="10" defaultRowHeight="15" outlineLevelCol="3"/>
  <cols>
    <col min="1" max="1" width="42.5166666666667" customWidth="1"/>
    <col min="2" max="2" width="25.075" customWidth="1"/>
    <col min="3" max="3" width="41.7" customWidth="1"/>
    <col min="4" max="4" width="25.075" customWidth="1"/>
    <col min="5" max="5" width="9.76666666666667" customWidth="1"/>
  </cols>
  <sheetData>
    <row r="1" ht="35.85" customHeight="1" spans="1:4">
      <c r="A1" s="1" t="s">
        <v>1</v>
      </c>
      <c r="B1" s="1"/>
      <c r="C1" s="1"/>
      <c r="D1" s="1"/>
    </row>
    <row r="2" ht="16.25" customHeight="1" spans="1:4">
      <c r="A2" s="62"/>
      <c r="B2" s="62"/>
      <c r="C2" s="62"/>
      <c r="D2" s="62"/>
    </row>
    <row r="3" ht="16.25" customHeight="1" spans="1:4">
      <c r="A3" s="55" t="s">
        <v>2</v>
      </c>
      <c r="B3" s="23"/>
      <c r="C3" s="22"/>
      <c r="D3" s="48"/>
    </row>
    <row r="4" ht="16.25" customHeight="1" spans="1:4">
      <c r="A4" s="24" t="s">
        <v>3</v>
      </c>
      <c r="B4" s="24"/>
      <c r="C4" s="24"/>
      <c r="D4" s="48" t="s">
        <v>4</v>
      </c>
    </row>
    <row r="5" ht="26.05" customHeight="1" spans="1:4">
      <c r="A5" s="56" t="s">
        <v>5</v>
      </c>
      <c r="B5" s="56"/>
      <c r="C5" s="56" t="s">
        <v>6</v>
      </c>
      <c r="D5" s="56"/>
    </row>
    <row r="6" ht="26.05" customHeight="1" spans="1:4">
      <c r="A6" s="20" t="s">
        <v>7</v>
      </c>
      <c r="B6" s="20" t="s">
        <v>8</v>
      </c>
      <c r="C6" s="20" t="s">
        <v>7</v>
      </c>
      <c r="D6" s="20" t="s">
        <v>8</v>
      </c>
    </row>
    <row r="7" ht="26.05" customHeight="1" spans="1:4">
      <c r="A7" s="25" t="s">
        <v>9</v>
      </c>
      <c r="B7" s="9">
        <v>970.98</v>
      </c>
      <c r="C7" s="25" t="s">
        <v>10</v>
      </c>
      <c r="D7" s="9">
        <v>725.25</v>
      </c>
    </row>
    <row r="8" ht="26.05" customHeight="1" spans="1:4">
      <c r="A8" s="25" t="s">
        <v>11</v>
      </c>
      <c r="B8" s="9"/>
      <c r="C8" s="25" t="s">
        <v>12</v>
      </c>
      <c r="D8" s="9"/>
    </row>
    <row r="9" ht="26.05" customHeight="1" spans="1:4">
      <c r="A9" s="25" t="s">
        <v>13</v>
      </c>
      <c r="B9" s="9"/>
      <c r="C9" s="25" t="s">
        <v>14</v>
      </c>
      <c r="D9" s="9">
        <v>97.27</v>
      </c>
    </row>
    <row r="10" ht="26.05" customHeight="1" spans="1:4">
      <c r="A10" s="25" t="s">
        <v>15</v>
      </c>
      <c r="B10" s="9"/>
      <c r="C10" s="25" t="s">
        <v>16</v>
      </c>
      <c r="D10" s="9">
        <v>54.62</v>
      </c>
    </row>
    <row r="11" ht="26.05" customHeight="1" spans="1:4">
      <c r="A11" s="25" t="s">
        <v>17</v>
      </c>
      <c r="B11" s="9"/>
      <c r="C11" s="25" t="s">
        <v>18</v>
      </c>
      <c r="D11" s="9">
        <v>93.84</v>
      </c>
    </row>
    <row r="12" ht="26.05" customHeight="1" spans="1:4">
      <c r="A12" s="25" t="s">
        <v>19</v>
      </c>
      <c r="B12" s="9"/>
      <c r="C12" s="25"/>
      <c r="D12" s="9"/>
    </row>
    <row r="13" ht="26.05" customHeight="1" spans="1:4">
      <c r="A13" s="25" t="s">
        <v>20</v>
      </c>
      <c r="B13" s="9"/>
      <c r="C13" s="25"/>
      <c r="D13" s="9"/>
    </row>
    <row r="14" ht="26.05" customHeight="1" spans="1:4">
      <c r="A14" s="25" t="s">
        <v>21</v>
      </c>
      <c r="B14" s="9"/>
      <c r="C14" s="25"/>
      <c r="D14" s="9"/>
    </row>
    <row r="15" ht="26.05" customHeight="1" spans="1:4">
      <c r="A15" s="25" t="s">
        <v>22</v>
      </c>
      <c r="B15" s="9"/>
      <c r="C15" s="25"/>
      <c r="D15" s="9"/>
    </row>
    <row r="16" ht="26.05" customHeight="1" spans="1:4">
      <c r="A16" s="25" t="s">
        <v>23</v>
      </c>
      <c r="B16" s="9"/>
      <c r="C16" s="25"/>
      <c r="D16" s="9"/>
    </row>
    <row r="17" ht="26.05" customHeight="1" spans="1:4">
      <c r="A17" s="20"/>
      <c r="B17" s="9"/>
      <c r="C17" s="12"/>
      <c r="D17" s="19"/>
    </row>
    <row r="18" ht="26.05" customHeight="1" spans="1:4">
      <c r="A18" s="20" t="s">
        <v>24</v>
      </c>
      <c r="B18" s="9">
        <f>1244.66-273.68</f>
        <v>970.98</v>
      </c>
      <c r="C18" s="20" t="s">
        <v>25</v>
      </c>
      <c r="D18" s="9">
        <f>1364.66-393.68</f>
        <v>970.98</v>
      </c>
    </row>
    <row r="19" ht="26.05" customHeight="1" spans="1:4">
      <c r="A19" s="25" t="s">
        <v>26</v>
      </c>
      <c r="B19" s="9"/>
      <c r="C19" s="25" t="s">
        <v>27</v>
      </c>
      <c r="D19" s="9"/>
    </row>
    <row r="20" ht="26.05" customHeight="1" spans="1:4">
      <c r="A20" s="63"/>
      <c r="B20" s="9"/>
      <c r="C20" s="63"/>
      <c r="D20" s="64"/>
    </row>
    <row r="21" ht="26.05" customHeight="1" spans="1:4">
      <c r="A21" s="20" t="s">
        <v>28</v>
      </c>
      <c r="B21" s="9">
        <f>B18</f>
        <v>970.98</v>
      </c>
      <c r="C21" s="20" t="s">
        <v>29</v>
      </c>
      <c r="D21" s="9">
        <f>D18</f>
        <v>970.98</v>
      </c>
    </row>
  </sheetData>
  <mergeCells count="5">
    <mergeCell ref="A1:D1"/>
    <mergeCell ref="A2:D2"/>
    <mergeCell ref="A4:C4"/>
    <mergeCell ref="A5:B5"/>
    <mergeCell ref="C5:D5"/>
  </mergeCells>
  <printOptions horizontalCentered="1"/>
  <pageMargins left="0.39300000667572" right="0.39300000667572" top="0.39300000667572" bottom="0.39300000667572"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pane ySplit="7" topLeftCell="A8" activePane="bottomLeft" state="frozen"/>
      <selection/>
      <selection pane="bottomLeft" activeCell="F20" sqref="F20"/>
    </sheetView>
  </sheetViews>
  <sheetFormatPr defaultColWidth="10" defaultRowHeight="15"/>
  <cols>
    <col min="1" max="1" width="20" customWidth="1"/>
    <col min="2" max="2" width="9.49166666666667" customWidth="1"/>
    <col min="3" max="3" width="10.2" customWidth="1"/>
    <col min="4" max="4" width="8.14166666666667" customWidth="1"/>
    <col min="5" max="5" width="7.70833333333333" customWidth="1"/>
    <col min="6" max="7" width="5.125" customWidth="1"/>
    <col min="8" max="13" width="4.61666666666667" customWidth="1"/>
    <col min="14" max="14" width="10.2" customWidth="1"/>
    <col min="15" max="15" width="8.14166666666667" customWidth="1"/>
    <col min="16" max="16" width="7.70833333333333" customWidth="1"/>
    <col min="17" max="19" width="5.125" customWidth="1"/>
    <col min="20" max="21" width="9.76666666666667" customWidth="1"/>
  </cols>
  <sheetData>
    <row r="1" ht="35.85" customHeight="1" spans="1:19">
      <c r="A1" s="1" t="s">
        <v>30</v>
      </c>
      <c r="B1" s="1"/>
      <c r="C1" s="1"/>
      <c r="D1" s="1"/>
      <c r="E1" s="1"/>
      <c r="F1" s="1"/>
      <c r="G1" s="1"/>
      <c r="H1" s="1"/>
      <c r="I1" s="1"/>
      <c r="J1" s="1"/>
      <c r="K1" s="1"/>
      <c r="L1" s="1"/>
      <c r="M1" s="1"/>
      <c r="N1" s="1"/>
      <c r="O1" s="1"/>
      <c r="P1" s="1"/>
      <c r="Q1" s="1"/>
      <c r="R1" s="1"/>
      <c r="S1" s="1"/>
    </row>
    <row r="2" ht="16.25" customHeight="1" spans="1:19">
      <c r="A2" s="37"/>
      <c r="B2" s="21"/>
      <c r="C2" s="21"/>
      <c r="D2" s="21"/>
      <c r="E2" s="21"/>
      <c r="F2" s="21"/>
      <c r="G2" s="21"/>
      <c r="H2" s="21"/>
      <c r="I2" s="21"/>
      <c r="J2" s="21"/>
      <c r="K2" s="21"/>
      <c r="L2" s="21"/>
      <c r="M2" s="61"/>
      <c r="N2" s="29"/>
      <c r="O2" s="29"/>
      <c r="P2" s="29"/>
      <c r="Q2" s="29"/>
      <c r="R2" s="30"/>
      <c r="S2" s="29"/>
    </row>
    <row r="3" ht="16.25" customHeight="1" spans="1:19">
      <c r="A3" s="38" t="s">
        <v>31</v>
      </c>
      <c r="B3" s="27"/>
      <c r="C3" s="27"/>
      <c r="D3" s="26"/>
      <c r="E3" s="26"/>
      <c r="F3" s="26"/>
      <c r="G3" s="26"/>
      <c r="H3" s="26"/>
      <c r="I3" s="26"/>
      <c r="J3" s="26"/>
      <c r="K3" s="26"/>
      <c r="L3" s="26"/>
      <c r="M3" s="22"/>
      <c r="N3" s="22"/>
      <c r="O3" s="22"/>
      <c r="P3" s="24"/>
      <c r="Q3" s="24"/>
      <c r="R3" s="26"/>
      <c r="S3" s="26"/>
    </row>
    <row r="4" ht="16.25" customHeight="1" spans="1:19">
      <c r="A4" s="39" t="s">
        <v>3</v>
      </c>
      <c r="B4" s="39"/>
      <c r="C4" s="39"/>
      <c r="D4" s="39"/>
      <c r="E4" s="39"/>
      <c r="F4" s="39"/>
      <c r="G4" s="39"/>
      <c r="H4" s="39"/>
      <c r="I4" s="39"/>
      <c r="J4" s="39"/>
      <c r="K4" s="39"/>
      <c r="L4" s="39"/>
      <c r="M4" s="39"/>
      <c r="N4" s="39"/>
      <c r="O4" s="39"/>
      <c r="P4" s="39"/>
      <c r="Q4" s="39"/>
      <c r="R4" s="30" t="s">
        <v>32</v>
      </c>
      <c r="S4" s="30"/>
    </row>
    <row r="5" ht="32.55" customHeight="1" spans="1:19">
      <c r="A5" s="20" t="s">
        <v>33</v>
      </c>
      <c r="B5" s="28" t="s">
        <v>34</v>
      </c>
      <c r="C5" s="28" t="s">
        <v>35</v>
      </c>
      <c r="D5" s="28"/>
      <c r="E5" s="28"/>
      <c r="F5" s="28"/>
      <c r="G5" s="28"/>
      <c r="H5" s="28"/>
      <c r="I5" s="28"/>
      <c r="J5" s="28"/>
      <c r="K5" s="28"/>
      <c r="L5" s="28"/>
      <c r="M5" s="28"/>
      <c r="N5" s="3" t="s">
        <v>26</v>
      </c>
      <c r="O5" s="3"/>
      <c r="P5" s="3"/>
      <c r="Q5" s="3"/>
      <c r="R5" s="3"/>
      <c r="S5" s="3"/>
    </row>
    <row r="6" ht="32.55" customHeight="1" spans="1:19">
      <c r="A6" s="20"/>
      <c r="B6" s="28"/>
      <c r="C6" s="3" t="s">
        <v>36</v>
      </c>
      <c r="D6" s="3" t="s">
        <v>37</v>
      </c>
      <c r="E6" s="3" t="s">
        <v>38</v>
      </c>
      <c r="F6" s="3" t="s">
        <v>39</v>
      </c>
      <c r="G6" s="3" t="s">
        <v>40</v>
      </c>
      <c r="H6" s="28" t="s">
        <v>41</v>
      </c>
      <c r="I6" s="28"/>
      <c r="J6" s="28"/>
      <c r="K6" s="28"/>
      <c r="L6" s="28"/>
      <c r="M6" s="28"/>
      <c r="N6" s="3" t="s">
        <v>36</v>
      </c>
      <c r="O6" s="3" t="s">
        <v>37</v>
      </c>
      <c r="P6" s="3" t="s">
        <v>38</v>
      </c>
      <c r="Q6" s="3" t="s">
        <v>39</v>
      </c>
      <c r="R6" s="3" t="s">
        <v>40</v>
      </c>
      <c r="S6" s="3" t="s">
        <v>41</v>
      </c>
    </row>
    <row r="7" ht="65.15" customHeight="1" spans="1:19">
      <c r="A7" s="20"/>
      <c r="B7" s="28"/>
      <c r="C7" s="3"/>
      <c r="D7" s="3"/>
      <c r="E7" s="3"/>
      <c r="F7" s="3"/>
      <c r="G7" s="3"/>
      <c r="H7" s="3" t="s">
        <v>42</v>
      </c>
      <c r="I7" s="3" t="s">
        <v>43</v>
      </c>
      <c r="J7" s="3" t="s">
        <v>44</v>
      </c>
      <c r="K7" s="3" t="s">
        <v>45</v>
      </c>
      <c r="L7" s="3" t="s">
        <v>46</v>
      </c>
      <c r="M7" s="3" t="s">
        <v>47</v>
      </c>
      <c r="N7" s="3"/>
      <c r="O7" s="3"/>
      <c r="P7" s="3"/>
      <c r="Q7" s="3"/>
      <c r="R7" s="3"/>
      <c r="S7" s="3"/>
    </row>
    <row r="8" ht="26.05" customHeight="1" spans="1:19">
      <c r="A8" s="20" t="s">
        <v>36</v>
      </c>
      <c r="B8" s="9">
        <f>C8</f>
        <v>970.98</v>
      </c>
      <c r="C8" s="9">
        <f>D8</f>
        <v>970.98</v>
      </c>
      <c r="D8" s="9">
        <f>1244.66-273.68</f>
        <v>970.98</v>
      </c>
      <c r="E8" s="9"/>
      <c r="F8" s="9"/>
      <c r="G8" s="9"/>
      <c r="H8" s="9"/>
      <c r="I8" s="9"/>
      <c r="J8" s="9"/>
      <c r="K8" s="9"/>
      <c r="L8" s="9"/>
      <c r="M8" s="9"/>
      <c r="N8" s="9"/>
      <c r="O8" s="9"/>
      <c r="P8" s="9"/>
      <c r="Q8" s="9"/>
      <c r="R8" s="9"/>
      <c r="S8" s="9"/>
    </row>
    <row r="9" ht="26.05" customHeight="1" spans="1:19">
      <c r="A9" s="25" t="s">
        <v>48</v>
      </c>
      <c r="B9" s="9">
        <f>C9</f>
        <v>970.98</v>
      </c>
      <c r="C9" s="9">
        <f>D9</f>
        <v>970.98</v>
      </c>
      <c r="D9" s="9">
        <f>970.98</f>
        <v>970.98</v>
      </c>
      <c r="E9" s="9"/>
      <c r="F9" s="9"/>
      <c r="G9" s="9"/>
      <c r="H9" s="9"/>
      <c r="I9" s="9"/>
      <c r="J9" s="9"/>
      <c r="K9" s="9"/>
      <c r="L9" s="9"/>
      <c r="M9" s="9"/>
      <c r="N9" s="9"/>
      <c r="O9" s="9"/>
      <c r="P9" s="9"/>
      <c r="Q9" s="9"/>
      <c r="R9" s="9"/>
      <c r="S9" s="9"/>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rintOptions horizontalCentered="1"/>
  <pageMargins left="0.39300000667572" right="0.39300000667572" top="0.39300000667572" bottom="0.39300000667572"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pane ySplit="6" topLeftCell="A7" activePane="bottomLeft" state="frozen"/>
      <selection/>
      <selection pane="bottomLeft" activeCell="D7" sqref="D7"/>
    </sheetView>
  </sheetViews>
  <sheetFormatPr defaultColWidth="10" defaultRowHeight="15" outlineLevelCol="6"/>
  <cols>
    <col min="1" max="1" width="15.3333333333333" customWidth="1"/>
    <col min="2" max="2" width="45.6916666666667" customWidth="1"/>
    <col min="3" max="3" width="15.7416666666667" customWidth="1"/>
    <col min="4" max="4" width="15.3333333333333" customWidth="1"/>
    <col min="5" max="7" width="14.6583333333333" customWidth="1"/>
    <col min="8" max="8" width="9.76666666666667" customWidth="1"/>
  </cols>
  <sheetData>
    <row r="1" ht="35.85" customHeight="1" spans="1:7">
      <c r="A1" s="1" t="s">
        <v>49</v>
      </c>
      <c r="B1" s="1"/>
      <c r="C1" s="1"/>
      <c r="D1" s="1"/>
      <c r="E1" s="1"/>
      <c r="F1" s="1"/>
      <c r="G1" s="1"/>
    </row>
    <row r="2" ht="16.25" customHeight="1" spans="1:7">
      <c r="A2" s="44"/>
      <c r="B2" s="44"/>
      <c r="C2" s="44"/>
      <c r="D2" s="44"/>
      <c r="E2" s="44"/>
      <c r="F2" s="44"/>
      <c r="G2" s="44"/>
    </row>
    <row r="3" ht="16.25" customHeight="1" spans="1:7">
      <c r="A3" s="45" t="s">
        <v>50</v>
      </c>
      <c r="B3" s="46"/>
      <c r="C3" s="46"/>
      <c r="D3" s="46"/>
      <c r="E3" s="46"/>
      <c r="F3" s="46"/>
      <c r="G3" s="46"/>
    </row>
    <row r="4" ht="16.25" customHeight="1" spans="1:7">
      <c r="A4" s="24" t="s">
        <v>3</v>
      </c>
      <c r="B4" s="24"/>
      <c r="C4" s="24"/>
      <c r="D4" s="24"/>
      <c r="E4" s="24"/>
      <c r="F4" s="24"/>
      <c r="G4" s="48" t="s">
        <v>4</v>
      </c>
    </row>
    <row r="5" ht="26.05" customHeight="1" spans="1:7">
      <c r="A5" s="5" t="s">
        <v>51</v>
      </c>
      <c r="B5" s="20" t="s">
        <v>52</v>
      </c>
      <c r="C5" s="20" t="s">
        <v>36</v>
      </c>
      <c r="D5" s="20" t="s">
        <v>53</v>
      </c>
      <c r="E5" s="20"/>
      <c r="F5" s="20"/>
      <c r="G5" s="20" t="s">
        <v>54</v>
      </c>
    </row>
    <row r="6" ht="26.05" customHeight="1" spans="1:7">
      <c r="A6" s="5"/>
      <c r="B6" s="20"/>
      <c r="C6" s="20"/>
      <c r="D6" s="20" t="s">
        <v>42</v>
      </c>
      <c r="E6" s="20" t="s">
        <v>55</v>
      </c>
      <c r="F6" s="20" t="s">
        <v>56</v>
      </c>
      <c r="G6" s="20"/>
    </row>
    <row r="7" ht="26.05" customHeight="1" spans="1:7">
      <c r="A7" s="12"/>
      <c r="B7" s="3" t="s">
        <v>36</v>
      </c>
      <c r="C7" s="13">
        <f>1364.66-393.68</f>
        <v>970.98</v>
      </c>
      <c r="D7" s="13">
        <v>970.98</v>
      </c>
      <c r="E7" s="13">
        <v>789.63</v>
      </c>
      <c r="F7" s="13">
        <v>181.35</v>
      </c>
      <c r="G7" s="13"/>
    </row>
    <row r="8" ht="26.05" customHeight="1" spans="1:7">
      <c r="A8" s="40" t="s">
        <v>57</v>
      </c>
      <c r="B8" s="25" t="s">
        <v>58</v>
      </c>
      <c r="C8" s="9">
        <v>725.25</v>
      </c>
      <c r="D8" s="9">
        <v>725.25</v>
      </c>
      <c r="E8" s="9">
        <v>550.55</v>
      </c>
      <c r="F8" s="9">
        <v>174.7</v>
      </c>
      <c r="G8" s="9"/>
    </row>
    <row r="9" ht="26.05" customHeight="1" spans="1:7">
      <c r="A9" s="40" t="s">
        <v>59</v>
      </c>
      <c r="B9" s="25" t="s">
        <v>60</v>
      </c>
      <c r="C9" s="9">
        <v>725.25</v>
      </c>
      <c r="D9" s="9">
        <v>725.25</v>
      </c>
      <c r="E9" s="9">
        <v>550.55</v>
      </c>
      <c r="F9" s="9">
        <v>174.7</v>
      </c>
      <c r="G9" s="9"/>
    </row>
    <row r="10" ht="26.05" customHeight="1" spans="1:7">
      <c r="A10" s="40" t="s">
        <v>61</v>
      </c>
      <c r="B10" s="25" t="s">
        <v>62</v>
      </c>
      <c r="C10" s="9">
        <v>725.25</v>
      </c>
      <c r="D10" s="9">
        <v>725.25</v>
      </c>
      <c r="E10" s="9">
        <v>550.55</v>
      </c>
      <c r="F10" s="9">
        <v>174.7</v>
      </c>
      <c r="G10" s="9"/>
    </row>
    <row r="11" ht="26.05" customHeight="1" spans="1:7">
      <c r="A11" s="40" t="s">
        <v>63</v>
      </c>
      <c r="B11" s="25" t="s">
        <v>64</v>
      </c>
      <c r="C11" s="9"/>
      <c r="D11" s="9"/>
      <c r="E11" s="9"/>
      <c r="F11" s="9"/>
      <c r="G11" s="9"/>
    </row>
    <row r="12" ht="26.05" customHeight="1" spans="1:7">
      <c r="A12" s="40" t="s">
        <v>65</v>
      </c>
      <c r="B12" s="25" t="s">
        <v>66</v>
      </c>
      <c r="C12" s="9"/>
      <c r="D12" s="9"/>
      <c r="E12" s="9"/>
      <c r="F12" s="9"/>
      <c r="G12" s="9"/>
    </row>
    <row r="13" ht="26.05" customHeight="1" spans="1:7">
      <c r="A13" s="40" t="s">
        <v>67</v>
      </c>
      <c r="B13" s="25" t="s">
        <v>68</v>
      </c>
      <c r="C13" s="9"/>
      <c r="D13" s="9"/>
      <c r="E13" s="9"/>
      <c r="F13" s="9"/>
      <c r="G13" s="9"/>
    </row>
    <row r="14" ht="26.05" customHeight="1" spans="1:7">
      <c r="A14" s="40" t="s">
        <v>69</v>
      </c>
      <c r="B14" s="25" t="s">
        <v>70</v>
      </c>
      <c r="C14" s="9">
        <v>97.27</v>
      </c>
      <c r="D14" s="9">
        <v>97.27</v>
      </c>
      <c r="E14" s="9">
        <v>90.62</v>
      </c>
      <c r="F14" s="9">
        <v>6.65</v>
      </c>
      <c r="G14" s="9"/>
    </row>
    <row r="15" ht="26.05" customHeight="1" spans="1:7">
      <c r="A15" s="40" t="s">
        <v>71</v>
      </c>
      <c r="B15" s="25" t="s">
        <v>72</v>
      </c>
      <c r="C15" s="9">
        <v>94.65</v>
      </c>
      <c r="D15" s="9">
        <v>94.65</v>
      </c>
      <c r="E15" s="9">
        <v>88</v>
      </c>
      <c r="F15" s="9">
        <v>6.65</v>
      </c>
      <c r="G15" s="9"/>
    </row>
    <row r="16" ht="26.05" customHeight="1" spans="1:7">
      <c r="A16" s="40" t="s">
        <v>73</v>
      </c>
      <c r="B16" s="25" t="s">
        <v>74</v>
      </c>
      <c r="C16" s="9">
        <v>17.02</v>
      </c>
      <c r="D16" s="9">
        <v>17.02</v>
      </c>
      <c r="E16" s="9">
        <v>10.37</v>
      </c>
      <c r="F16" s="9">
        <v>6.65</v>
      </c>
      <c r="G16" s="9"/>
    </row>
    <row r="17" ht="26.05" customHeight="1" spans="1:7">
      <c r="A17" s="40" t="s">
        <v>75</v>
      </c>
      <c r="B17" s="25" t="s">
        <v>76</v>
      </c>
      <c r="C17" s="9">
        <v>72.79</v>
      </c>
      <c r="D17" s="9">
        <v>72.79</v>
      </c>
      <c r="E17" s="9">
        <v>72.79</v>
      </c>
      <c r="F17" s="9"/>
      <c r="G17" s="9"/>
    </row>
    <row r="18" ht="26.05" customHeight="1" spans="1:7">
      <c r="A18" s="40" t="s">
        <v>77</v>
      </c>
      <c r="B18" s="25" t="s">
        <v>78</v>
      </c>
      <c r="C18" s="9">
        <v>4.84</v>
      </c>
      <c r="D18" s="9">
        <v>4.84</v>
      </c>
      <c r="E18" s="9">
        <v>4.84</v>
      </c>
      <c r="F18" s="9"/>
      <c r="G18" s="9"/>
    </row>
    <row r="19" ht="26.05" customHeight="1" spans="1:7">
      <c r="A19" s="40" t="s">
        <v>79</v>
      </c>
      <c r="B19" s="25" t="s">
        <v>80</v>
      </c>
      <c r="C19" s="9">
        <v>2.62</v>
      </c>
      <c r="D19" s="9">
        <v>2.62</v>
      </c>
      <c r="E19" s="9">
        <v>2.62</v>
      </c>
      <c r="F19" s="9"/>
      <c r="G19" s="9"/>
    </row>
    <row r="20" ht="26.05" customHeight="1" spans="1:7">
      <c r="A20" s="40" t="s">
        <v>81</v>
      </c>
      <c r="B20" s="25" t="s">
        <v>82</v>
      </c>
      <c r="C20" s="9">
        <v>2.62</v>
      </c>
      <c r="D20" s="9">
        <v>2.62</v>
      </c>
      <c r="E20" s="9">
        <v>2.62</v>
      </c>
      <c r="F20" s="9"/>
      <c r="G20" s="9"/>
    </row>
    <row r="21" ht="26.05" customHeight="1" spans="1:7">
      <c r="A21" s="40" t="s">
        <v>83</v>
      </c>
      <c r="B21" s="25" t="s">
        <v>84</v>
      </c>
      <c r="C21" s="9">
        <v>54.62</v>
      </c>
      <c r="D21" s="9">
        <v>54.62</v>
      </c>
      <c r="E21" s="9">
        <v>54.62</v>
      </c>
      <c r="F21" s="9"/>
      <c r="G21" s="9"/>
    </row>
    <row r="22" ht="26.05" customHeight="1" spans="1:7">
      <c r="A22" s="40" t="s">
        <v>85</v>
      </c>
      <c r="B22" s="25" t="s">
        <v>86</v>
      </c>
      <c r="C22" s="9">
        <v>54.62</v>
      </c>
      <c r="D22" s="9">
        <v>54.62</v>
      </c>
      <c r="E22" s="9">
        <v>54.62</v>
      </c>
      <c r="F22" s="9"/>
      <c r="G22" s="9"/>
    </row>
    <row r="23" ht="26.05" customHeight="1" spans="1:7">
      <c r="A23" s="40" t="s">
        <v>87</v>
      </c>
      <c r="B23" s="25" t="s">
        <v>88</v>
      </c>
      <c r="C23" s="9">
        <v>54.62</v>
      </c>
      <c r="D23" s="9">
        <v>54.62</v>
      </c>
      <c r="E23" s="9">
        <v>54.62</v>
      </c>
      <c r="F23" s="9"/>
      <c r="G23" s="9"/>
    </row>
    <row r="24" ht="26.05" customHeight="1" spans="1:7">
      <c r="A24" s="40" t="s">
        <v>89</v>
      </c>
      <c r="B24" s="25" t="s">
        <v>90</v>
      </c>
      <c r="C24" s="9">
        <v>93.84</v>
      </c>
      <c r="D24" s="9">
        <v>93.84</v>
      </c>
      <c r="E24" s="9">
        <v>93.84</v>
      </c>
      <c r="F24" s="9"/>
      <c r="G24" s="9"/>
    </row>
    <row r="25" ht="26.05" customHeight="1" spans="1:7">
      <c r="A25" s="40" t="s">
        <v>91</v>
      </c>
      <c r="B25" s="25" t="s">
        <v>92</v>
      </c>
      <c r="C25" s="9">
        <v>93.84</v>
      </c>
      <c r="D25" s="9">
        <v>93.84</v>
      </c>
      <c r="E25" s="9">
        <v>93.84</v>
      </c>
      <c r="F25" s="9"/>
      <c r="G25" s="9"/>
    </row>
    <row r="26" ht="26.05" customHeight="1" spans="1:7">
      <c r="A26" s="40" t="s">
        <v>93</v>
      </c>
      <c r="B26" s="25" t="s">
        <v>94</v>
      </c>
      <c r="C26" s="9">
        <v>93.84</v>
      </c>
      <c r="D26" s="9">
        <v>93.84</v>
      </c>
      <c r="E26" s="9">
        <v>93.84</v>
      </c>
      <c r="F26" s="9"/>
      <c r="G26" s="9"/>
    </row>
  </sheetData>
  <mergeCells count="7">
    <mergeCell ref="A1:G1"/>
    <mergeCell ref="A4:F4"/>
    <mergeCell ref="D5:F5"/>
    <mergeCell ref="A5:A6"/>
    <mergeCell ref="B5:B6"/>
    <mergeCell ref="C5:C6"/>
    <mergeCell ref="G5:G6"/>
  </mergeCells>
  <printOptions horizontalCentered="1"/>
  <pageMargins left="0.39300000667572" right="0.39300000667572" top="0.39300000667572" bottom="0.39300000667572"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pane ySplit="6" topLeftCell="A7" activePane="bottomLeft" state="frozen"/>
      <selection/>
      <selection pane="bottomLeft" activeCell="M18" sqref="M18"/>
    </sheetView>
  </sheetViews>
  <sheetFormatPr defaultColWidth="10" defaultRowHeight="15" outlineLevelCol="3"/>
  <cols>
    <col min="1" max="1" width="44.7833333333333" customWidth="1"/>
    <col min="2" max="2" width="22.9333333333333" customWidth="1"/>
    <col min="3" max="3" width="44.7833333333333" customWidth="1"/>
    <col min="4" max="4" width="23.075" customWidth="1"/>
    <col min="5" max="6" width="9.76666666666667" customWidth="1"/>
  </cols>
  <sheetData>
    <row r="1" ht="35.85" customHeight="1" spans="1:4">
      <c r="A1" s="1" t="s">
        <v>95</v>
      </c>
      <c r="B1" s="1"/>
      <c r="C1" s="1"/>
      <c r="D1" s="1"/>
    </row>
    <row r="2" ht="16.25" customHeight="1" spans="1:4">
      <c r="A2" s="55"/>
      <c r="B2" s="55"/>
      <c r="C2" s="55"/>
      <c r="D2" s="55"/>
    </row>
    <row r="3" ht="16.25" customHeight="1" spans="1:4">
      <c r="A3" s="55" t="s">
        <v>96</v>
      </c>
      <c r="B3" s="23"/>
      <c r="C3" s="22"/>
      <c r="D3" s="48"/>
    </row>
    <row r="4" ht="16.25" customHeight="1" spans="1:4">
      <c r="A4" s="24" t="s">
        <v>3</v>
      </c>
      <c r="B4" s="24"/>
      <c r="C4" s="24"/>
      <c r="D4" s="48" t="s">
        <v>4</v>
      </c>
    </row>
    <row r="5" ht="26.05" customHeight="1" spans="1:4">
      <c r="A5" s="56" t="s">
        <v>5</v>
      </c>
      <c r="B5" s="56"/>
      <c r="C5" s="56" t="s">
        <v>6</v>
      </c>
      <c r="D5" s="56"/>
    </row>
    <row r="6" ht="26.05" customHeight="1" spans="1:4">
      <c r="A6" s="20" t="s">
        <v>7</v>
      </c>
      <c r="B6" s="20" t="s">
        <v>8</v>
      </c>
      <c r="C6" s="20" t="s">
        <v>7</v>
      </c>
      <c r="D6" s="20" t="s">
        <v>8</v>
      </c>
    </row>
    <row r="7" ht="26.05" customHeight="1" spans="1:4">
      <c r="A7" s="25" t="s">
        <v>97</v>
      </c>
      <c r="B7" s="9">
        <f>SUM(B8:B10)</f>
        <v>970.98</v>
      </c>
      <c r="C7" s="25" t="s">
        <v>98</v>
      </c>
      <c r="D7" s="57">
        <f>SUM(D8:D12)</f>
        <v>970.98</v>
      </c>
    </row>
    <row r="8" ht="26.05" customHeight="1" spans="1:4">
      <c r="A8" s="25" t="s">
        <v>99</v>
      </c>
      <c r="B8" s="9">
        <v>970.98</v>
      </c>
      <c r="C8" s="25" t="s">
        <v>100</v>
      </c>
      <c r="D8" s="9">
        <v>725.25</v>
      </c>
    </row>
    <row r="9" ht="26.05" customHeight="1" spans="1:4">
      <c r="A9" s="25" t="s">
        <v>101</v>
      </c>
      <c r="B9" s="9"/>
      <c r="C9" s="25" t="s">
        <v>102</v>
      </c>
      <c r="D9" s="9"/>
    </row>
    <row r="10" ht="26.05" customHeight="1" spans="1:4">
      <c r="A10" s="25" t="s">
        <v>103</v>
      </c>
      <c r="B10" s="9"/>
      <c r="C10" s="25" t="s">
        <v>104</v>
      </c>
      <c r="D10" s="9">
        <v>97.27</v>
      </c>
    </row>
    <row r="11" ht="26.05" customHeight="1" spans="1:4">
      <c r="A11" s="25" t="s">
        <v>105</v>
      </c>
      <c r="B11" s="9"/>
      <c r="C11" s="25" t="s">
        <v>106</v>
      </c>
      <c r="D11" s="9">
        <v>54.62</v>
      </c>
    </row>
    <row r="12" ht="26.05" customHeight="1" spans="1:4">
      <c r="A12" s="25" t="s">
        <v>99</v>
      </c>
      <c r="B12" s="9"/>
      <c r="C12" s="25" t="s">
        <v>107</v>
      </c>
      <c r="D12" s="9">
        <v>93.84</v>
      </c>
    </row>
    <row r="13" ht="26.05" customHeight="1" spans="1:4">
      <c r="A13" s="25" t="s">
        <v>101</v>
      </c>
      <c r="B13" s="9"/>
      <c r="C13" s="25"/>
      <c r="D13" s="9"/>
    </row>
    <row r="14" ht="26.05" customHeight="1" spans="1:4">
      <c r="A14" s="25" t="s">
        <v>103</v>
      </c>
      <c r="B14" s="9"/>
      <c r="C14" s="25"/>
      <c r="D14" s="9"/>
    </row>
    <row r="15" ht="26.05" customHeight="1" spans="1:4">
      <c r="A15" s="58"/>
      <c r="B15" s="59"/>
      <c r="C15" s="58"/>
      <c r="D15" s="60"/>
    </row>
    <row r="16" ht="26.05" customHeight="1" spans="1:4">
      <c r="A16" s="58"/>
      <c r="B16" s="59"/>
      <c r="C16" s="58"/>
      <c r="D16" s="60"/>
    </row>
    <row r="17" ht="26.05" customHeight="1" spans="1:4">
      <c r="A17" s="58"/>
      <c r="B17" s="59"/>
      <c r="C17" s="58" t="s">
        <v>108</v>
      </c>
      <c r="D17" s="57"/>
    </row>
    <row r="18" ht="26.05" customHeight="1" spans="1:4">
      <c r="A18" s="58"/>
      <c r="B18" s="59"/>
      <c r="C18" s="58"/>
      <c r="D18" s="60"/>
    </row>
    <row r="19" ht="26.05" customHeight="1" spans="1:4">
      <c r="A19" s="56" t="s">
        <v>28</v>
      </c>
      <c r="B19" s="57">
        <f>B7+B11</f>
        <v>970.98</v>
      </c>
      <c r="C19" s="56" t="s">
        <v>29</v>
      </c>
      <c r="D19" s="57">
        <f>D7+D17</f>
        <v>970.98</v>
      </c>
    </row>
  </sheetData>
  <mergeCells count="5">
    <mergeCell ref="A1:D1"/>
    <mergeCell ref="A2:D2"/>
    <mergeCell ref="A4:C4"/>
    <mergeCell ref="A5:B5"/>
    <mergeCell ref="C5:D5"/>
  </mergeCells>
  <printOptions horizontalCentered="1"/>
  <pageMargins left="0.39300000667572" right="0.39300000667572" top="0.39300000667572" bottom="0.39300000667572"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pane ySplit="7" topLeftCell="A14" activePane="bottomLeft" state="frozen"/>
      <selection/>
      <selection pane="bottomLeft" activeCell="C9" sqref="C9"/>
    </sheetView>
  </sheetViews>
  <sheetFormatPr defaultColWidth="10" defaultRowHeight="15" outlineLevelCol="6"/>
  <cols>
    <col min="1" max="1" width="12.75" customWidth="1"/>
    <col min="2" max="2" width="54.2833333333333" customWidth="1"/>
    <col min="3" max="4" width="15.3333333333333" customWidth="1"/>
    <col min="5" max="7" width="12.75" customWidth="1"/>
    <col min="8" max="8" width="9.76666666666667" customWidth="1"/>
  </cols>
  <sheetData>
    <row r="1" ht="35.85" customHeight="1" spans="1:7">
      <c r="A1" s="1" t="s">
        <v>109</v>
      </c>
      <c r="B1" s="1"/>
      <c r="C1" s="1"/>
      <c r="D1" s="1"/>
      <c r="E1" s="1"/>
      <c r="F1" s="1"/>
      <c r="G1" s="1"/>
    </row>
    <row r="2" ht="16.25" customHeight="1" spans="1:7">
      <c r="A2" s="44"/>
      <c r="B2" s="44"/>
      <c r="C2" s="44"/>
      <c r="D2" s="44"/>
      <c r="E2" s="44"/>
      <c r="F2" s="44"/>
      <c r="G2" s="44"/>
    </row>
    <row r="3" ht="16.25" customHeight="1" spans="1:7">
      <c r="A3" s="45" t="s">
        <v>110</v>
      </c>
      <c r="B3" s="46"/>
      <c r="C3" s="46"/>
      <c r="D3" s="46"/>
      <c r="E3" s="46"/>
      <c r="F3" s="46"/>
      <c r="G3" s="46"/>
    </row>
    <row r="4" ht="16.25" customHeight="1" spans="1:7">
      <c r="A4" s="39" t="s">
        <v>3</v>
      </c>
      <c r="B4" s="39"/>
      <c r="C4" s="39"/>
      <c r="D4" s="39"/>
      <c r="E4" s="39"/>
      <c r="F4" s="39"/>
      <c r="G4" s="48" t="s">
        <v>4</v>
      </c>
    </row>
    <row r="5" ht="26.05" customHeight="1" spans="1:7">
      <c r="A5" s="5" t="s">
        <v>51</v>
      </c>
      <c r="B5" s="20" t="s">
        <v>52</v>
      </c>
      <c r="C5" s="20" t="s">
        <v>111</v>
      </c>
      <c r="D5" s="20"/>
      <c r="E5" s="20"/>
      <c r="F5" s="20"/>
      <c r="G5" s="20"/>
    </row>
    <row r="6" ht="26.05" customHeight="1" spans="1:7">
      <c r="A6" s="5"/>
      <c r="B6" s="20"/>
      <c r="C6" s="20" t="s">
        <v>36</v>
      </c>
      <c r="D6" s="20" t="s">
        <v>53</v>
      </c>
      <c r="E6" s="20"/>
      <c r="F6" s="20"/>
      <c r="G6" s="20" t="s">
        <v>54</v>
      </c>
    </row>
    <row r="7" ht="26.05" customHeight="1" spans="1:7">
      <c r="A7" s="5"/>
      <c r="B7" s="20"/>
      <c r="C7" s="20"/>
      <c r="D7" s="20" t="s">
        <v>42</v>
      </c>
      <c r="E7" s="20" t="s">
        <v>55</v>
      </c>
      <c r="F7" s="20" t="s">
        <v>56</v>
      </c>
      <c r="G7" s="20"/>
    </row>
    <row r="8" ht="26.05" customHeight="1" spans="1:7">
      <c r="A8" s="12"/>
      <c r="B8" s="3" t="s">
        <v>36</v>
      </c>
      <c r="C8" s="9">
        <f>C9+C12+C15+C22+C25</f>
        <v>970.98</v>
      </c>
      <c r="D8" s="9">
        <v>970.98</v>
      </c>
      <c r="E8" s="9">
        <v>789.63</v>
      </c>
      <c r="F8" s="9">
        <v>181.35</v>
      </c>
      <c r="G8" s="9"/>
    </row>
    <row r="9" ht="26.05" customHeight="1" spans="1:7">
      <c r="A9" s="40" t="s">
        <v>57</v>
      </c>
      <c r="B9" s="25" t="s">
        <v>58</v>
      </c>
      <c r="C9" s="9">
        <v>725.25</v>
      </c>
      <c r="D9" s="9">
        <v>725.25</v>
      </c>
      <c r="E9" s="9">
        <v>550.55</v>
      </c>
      <c r="F9" s="9">
        <v>174.7</v>
      </c>
      <c r="G9" s="9"/>
    </row>
    <row r="10" ht="26.05" customHeight="1" spans="1:7">
      <c r="A10" s="40" t="s">
        <v>59</v>
      </c>
      <c r="B10" s="25" t="s">
        <v>60</v>
      </c>
      <c r="C10" s="9">
        <v>725.25</v>
      </c>
      <c r="D10" s="9">
        <v>725.25</v>
      </c>
      <c r="E10" s="9">
        <v>550.55</v>
      </c>
      <c r="F10" s="9">
        <v>174.7</v>
      </c>
      <c r="G10" s="9"/>
    </row>
    <row r="11" ht="26.05" customHeight="1" spans="1:7">
      <c r="A11" s="40" t="s">
        <v>61</v>
      </c>
      <c r="B11" s="25" t="s">
        <v>62</v>
      </c>
      <c r="C11" s="9">
        <v>725.25</v>
      </c>
      <c r="D11" s="9">
        <v>725.25</v>
      </c>
      <c r="E11" s="9">
        <v>550.55</v>
      </c>
      <c r="F11" s="9">
        <v>174.7</v>
      </c>
      <c r="G11" s="9"/>
    </row>
    <row r="12" ht="26.05" customHeight="1" spans="1:7">
      <c r="A12" s="40" t="s">
        <v>63</v>
      </c>
      <c r="B12" s="25" t="s">
        <v>64</v>
      </c>
      <c r="C12" s="9"/>
      <c r="D12" s="9"/>
      <c r="E12" s="9"/>
      <c r="F12" s="9"/>
      <c r="G12" s="9"/>
    </row>
    <row r="13" ht="26.05" customHeight="1" spans="1:7">
      <c r="A13" s="40" t="s">
        <v>65</v>
      </c>
      <c r="B13" s="25" t="s">
        <v>66</v>
      </c>
      <c r="C13" s="9"/>
      <c r="D13" s="9"/>
      <c r="E13" s="9"/>
      <c r="F13" s="9"/>
      <c r="G13" s="9"/>
    </row>
    <row r="14" ht="26.05" customHeight="1" spans="1:7">
      <c r="A14" s="40" t="s">
        <v>67</v>
      </c>
      <c r="B14" s="25" t="s">
        <v>68</v>
      </c>
      <c r="C14" s="9"/>
      <c r="D14" s="9"/>
      <c r="E14" s="9"/>
      <c r="F14" s="9"/>
      <c r="G14" s="9"/>
    </row>
    <row r="15" ht="26.05" customHeight="1" spans="1:7">
      <c r="A15" s="40" t="s">
        <v>69</v>
      </c>
      <c r="B15" s="25" t="s">
        <v>70</v>
      </c>
      <c r="C15" s="9">
        <v>97.27</v>
      </c>
      <c r="D15" s="9">
        <v>97.27</v>
      </c>
      <c r="E15" s="9">
        <v>90.62</v>
      </c>
      <c r="F15" s="9">
        <v>6.65</v>
      </c>
      <c r="G15" s="9"/>
    </row>
    <row r="16" ht="26.05" customHeight="1" spans="1:7">
      <c r="A16" s="40" t="s">
        <v>71</v>
      </c>
      <c r="B16" s="25" t="s">
        <v>72</v>
      </c>
      <c r="C16" s="9">
        <v>94.65</v>
      </c>
      <c r="D16" s="9">
        <v>94.65</v>
      </c>
      <c r="E16" s="9">
        <v>88</v>
      </c>
      <c r="F16" s="9">
        <v>6.65</v>
      </c>
      <c r="G16" s="9"/>
    </row>
    <row r="17" ht="26.05" customHeight="1" spans="1:7">
      <c r="A17" s="40" t="s">
        <v>73</v>
      </c>
      <c r="B17" s="25" t="s">
        <v>74</v>
      </c>
      <c r="C17" s="9">
        <v>17.02</v>
      </c>
      <c r="D17" s="9">
        <v>17.02</v>
      </c>
      <c r="E17" s="9">
        <v>10.37</v>
      </c>
      <c r="F17" s="9">
        <v>6.65</v>
      </c>
      <c r="G17" s="9"/>
    </row>
    <row r="18" ht="26.05" customHeight="1" spans="1:7">
      <c r="A18" s="40" t="s">
        <v>75</v>
      </c>
      <c r="B18" s="25" t="s">
        <v>76</v>
      </c>
      <c r="C18" s="9">
        <v>72.79</v>
      </c>
      <c r="D18" s="9">
        <v>72.79</v>
      </c>
      <c r="E18" s="9">
        <v>72.79</v>
      </c>
      <c r="F18" s="9"/>
      <c r="G18" s="9"/>
    </row>
    <row r="19" ht="26.05" customHeight="1" spans="1:7">
      <c r="A19" s="40" t="s">
        <v>77</v>
      </c>
      <c r="B19" s="25" t="s">
        <v>78</v>
      </c>
      <c r="C19" s="9">
        <v>4.84</v>
      </c>
      <c r="D19" s="9">
        <v>4.84</v>
      </c>
      <c r="E19" s="9">
        <v>4.84</v>
      </c>
      <c r="F19" s="9"/>
      <c r="G19" s="9"/>
    </row>
    <row r="20" ht="26.05" customHeight="1" spans="1:7">
      <c r="A20" s="40" t="s">
        <v>79</v>
      </c>
      <c r="B20" s="25" t="s">
        <v>80</v>
      </c>
      <c r="C20" s="9">
        <v>2.62</v>
      </c>
      <c r="D20" s="9">
        <v>2.62</v>
      </c>
      <c r="E20" s="9">
        <v>2.62</v>
      </c>
      <c r="F20" s="9"/>
      <c r="G20" s="9"/>
    </row>
    <row r="21" ht="26.05" customHeight="1" spans="1:7">
      <c r="A21" s="40" t="s">
        <v>81</v>
      </c>
      <c r="B21" s="25" t="s">
        <v>82</v>
      </c>
      <c r="C21" s="9">
        <v>2.62</v>
      </c>
      <c r="D21" s="9">
        <v>2.62</v>
      </c>
      <c r="E21" s="9">
        <v>2.62</v>
      </c>
      <c r="F21" s="9"/>
      <c r="G21" s="9"/>
    </row>
    <row r="22" ht="26.05" customHeight="1" spans="1:7">
      <c r="A22" s="40" t="s">
        <v>83</v>
      </c>
      <c r="B22" s="25" t="s">
        <v>84</v>
      </c>
      <c r="C22" s="9">
        <v>54.62</v>
      </c>
      <c r="D22" s="9">
        <v>54.62</v>
      </c>
      <c r="E22" s="9">
        <v>54.62</v>
      </c>
      <c r="F22" s="9"/>
      <c r="G22" s="9"/>
    </row>
    <row r="23" ht="26.05" customHeight="1" spans="1:7">
      <c r="A23" s="40" t="s">
        <v>85</v>
      </c>
      <c r="B23" s="25" t="s">
        <v>86</v>
      </c>
      <c r="C23" s="9">
        <v>54.62</v>
      </c>
      <c r="D23" s="9">
        <v>54.62</v>
      </c>
      <c r="E23" s="9">
        <v>54.62</v>
      </c>
      <c r="F23" s="9"/>
      <c r="G23" s="9"/>
    </row>
    <row r="24" ht="26.05" customHeight="1" spans="1:7">
      <c r="A24" s="40" t="s">
        <v>87</v>
      </c>
      <c r="B24" s="25" t="s">
        <v>88</v>
      </c>
      <c r="C24" s="9">
        <v>54.62</v>
      </c>
      <c r="D24" s="9">
        <v>54.62</v>
      </c>
      <c r="E24" s="9">
        <v>54.62</v>
      </c>
      <c r="F24" s="9"/>
      <c r="G24" s="9"/>
    </row>
    <row r="25" ht="26.05" customHeight="1" spans="1:7">
      <c r="A25" s="40" t="s">
        <v>89</v>
      </c>
      <c r="B25" s="25" t="s">
        <v>90</v>
      </c>
      <c r="C25" s="9">
        <v>93.84</v>
      </c>
      <c r="D25" s="9">
        <v>93.84</v>
      </c>
      <c r="E25" s="9">
        <v>93.84</v>
      </c>
      <c r="F25" s="9"/>
      <c r="G25" s="9"/>
    </row>
    <row r="26" ht="26.05" customHeight="1" spans="1:7">
      <c r="A26" s="40" t="s">
        <v>91</v>
      </c>
      <c r="B26" s="25" t="s">
        <v>92</v>
      </c>
      <c r="C26" s="9">
        <v>93.84</v>
      </c>
      <c r="D26" s="9">
        <v>93.84</v>
      </c>
      <c r="E26" s="9">
        <v>93.84</v>
      </c>
      <c r="F26" s="9"/>
      <c r="G26" s="9"/>
    </row>
    <row r="27" ht="26.05" customHeight="1" spans="1:7">
      <c r="A27" s="40" t="s">
        <v>93</v>
      </c>
      <c r="B27" s="25" t="s">
        <v>94</v>
      </c>
      <c r="C27" s="9">
        <v>93.84</v>
      </c>
      <c r="D27" s="9">
        <v>93.84</v>
      </c>
      <c r="E27" s="9">
        <v>93.84</v>
      </c>
      <c r="F27" s="9"/>
      <c r="G27" s="9"/>
    </row>
  </sheetData>
  <mergeCells count="8">
    <mergeCell ref="A1:G1"/>
    <mergeCell ref="A4:F4"/>
    <mergeCell ref="C5:G5"/>
    <mergeCell ref="D6:F6"/>
    <mergeCell ref="A5:A7"/>
    <mergeCell ref="B5:B7"/>
    <mergeCell ref="C6:C7"/>
    <mergeCell ref="G6:G7"/>
  </mergeCells>
  <printOptions horizontalCentered="1"/>
  <pageMargins left="0.39300000667572" right="0.39300000667572" top="0.39300000667572" bottom="0.39300000667572"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pane ySplit="6" topLeftCell="A7" activePane="bottomLeft" state="frozen"/>
      <selection/>
      <selection pane="bottomLeft" activeCell="A1" sqref="A1"/>
    </sheetView>
  </sheetViews>
  <sheetFormatPr defaultColWidth="10" defaultRowHeight="15" outlineLevelCol="5"/>
  <cols>
    <col min="1" max="1" width="0.108333333333333" customWidth="1"/>
    <col min="2" max="2" width="12.75" customWidth="1"/>
    <col min="3" max="3" width="61.7916666666667" customWidth="1"/>
    <col min="4" max="6" width="20.4916666666667" customWidth="1"/>
    <col min="7" max="7" width="9.76666666666667" customWidth="1"/>
  </cols>
  <sheetData>
    <row r="1" ht="35.85" customHeight="1" spans="1:6">
      <c r="A1" s="7"/>
      <c r="B1" s="1" t="s">
        <v>112</v>
      </c>
      <c r="C1" s="1"/>
      <c r="D1" s="1"/>
      <c r="E1" s="1"/>
      <c r="F1" s="1"/>
    </row>
    <row r="2" ht="16.25" customHeight="1" spans="2:6">
      <c r="B2" s="49"/>
      <c r="C2" s="49"/>
      <c r="D2" s="49"/>
      <c r="E2" s="49"/>
      <c r="F2" s="49"/>
    </row>
    <row r="3" ht="16.25" customHeight="1" spans="2:6">
      <c r="B3" s="50" t="s">
        <v>113</v>
      </c>
      <c r="C3" s="49"/>
      <c r="D3" s="49"/>
      <c r="E3" s="49"/>
      <c r="F3" s="49"/>
    </row>
    <row r="4" ht="16.25" customHeight="1" spans="2:6">
      <c r="B4" s="24" t="s">
        <v>3</v>
      </c>
      <c r="C4" s="24"/>
      <c r="D4" s="24"/>
      <c r="E4" s="24"/>
      <c r="F4" s="49" t="s">
        <v>4</v>
      </c>
    </row>
    <row r="5" ht="26.05" customHeight="1" spans="2:6">
      <c r="B5" s="5" t="s">
        <v>114</v>
      </c>
      <c r="C5" s="5"/>
      <c r="D5" s="3" t="s">
        <v>115</v>
      </c>
      <c r="E5" s="3"/>
      <c r="F5" s="3"/>
    </row>
    <row r="6" ht="26.05" customHeight="1" spans="2:6">
      <c r="B6" s="51" t="s">
        <v>51</v>
      </c>
      <c r="C6" s="51" t="s">
        <v>52</v>
      </c>
      <c r="D6" s="52" t="s">
        <v>36</v>
      </c>
      <c r="E6" s="52" t="s">
        <v>55</v>
      </c>
      <c r="F6" s="52" t="s">
        <v>56</v>
      </c>
    </row>
    <row r="7" ht="26.05" customHeight="1" spans="2:6">
      <c r="B7" s="51"/>
      <c r="C7" s="51" t="s">
        <v>36</v>
      </c>
      <c r="D7" s="53">
        <v>970.98</v>
      </c>
      <c r="E7" s="53">
        <v>789.63</v>
      </c>
      <c r="F7" s="53">
        <v>181.35</v>
      </c>
    </row>
    <row r="8" ht="26.05" customHeight="1" spans="1:6">
      <c r="A8" s="7">
        <v>0</v>
      </c>
      <c r="B8" s="4" t="s">
        <v>116</v>
      </c>
      <c r="C8" s="54" t="s">
        <v>117</v>
      </c>
      <c r="D8" s="9">
        <v>776.64</v>
      </c>
      <c r="E8" s="9">
        <v>776.64</v>
      </c>
      <c r="F8" s="9"/>
    </row>
    <row r="9" ht="26.05" customHeight="1" spans="1:6">
      <c r="A9" s="7"/>
      <c r="B9" s="4" t="s">
        <v>118</v>
      </c>
      <c r="C9" s="54" t="s">
        <v>119</v>
      </c>
      <c r="D9" s="9">
        <v>250.22</v>
      </c>
      <c r="E9" s="9">
        <v>250.22</v>
      </c>
      <c r="F9" s="9"/>
    </row>
    <row r="10" ht="26.05" customHeight="1" spans="1:6">
      <c r="A10" s="7"/>
      <c r="B10" s="4" t="s">
        <v>120</v>
      </c>
      <c r="C10" s="54" t="s">
        <v>121</v>
      </c>
      <c r="D10" s="9">
        <v>13.43</v>
      </c>
      <c r="E10" s="9">
        <v>13.43</v>
      </c>
      <c r="F10" s="9"/>
    </row>
    <row r="11" ht="26.05" customHeight="1" spans="1:6">
      <c r="A11" s="7"/>
      <c r="B11" s="4" t="s">
        <v>122</v>
      </c>
      <c r="C11" s="54" t="s">
        <v>123</v>
      </c>
      <c r="D11" s="9">
        <v>206.29</v>
      </c>
      <c r="E11" s="9">
        <v>206.29</v>
      </c>
      <c r="F11" s="9"/>
    </row>
    <row r="12" ht="26.05" customHeight="1" spans="1:6">
      <c r="A12" s="7"/>
      <c r="B12" s="4" t="s">
        <v>124</v>
      </c>
      <c r="C12" s="54" t="s">
        <v>125</v>
      </c>
      <c r="D12" s="9">
        <v>72.79</v>
      </c>
      <c r="E12" s="9">
        <v>72.79</v>
      </c>
      <c r="F12" s="9"/>
    </row>
    <row r="13" ht="26.05" customHeight="1" spans="1:6">
      <c r="A13" s="7"/>
      <c r="B13" s="4" t="s">
        <v>126</v>
      </c>
      <c r="C13" s="54" t="s">
        <v>127</v>
      </c>
      <c r="D13" s="9">
        <v>4.84</v>
      </c>
      <c r="E13" s="9">
        <v>4.84</v>
      </c>
      <c r="F13" s="9"/>
    </row>
    <row r="14" ht="26.05" customHeight="1" spans="1:6">
      <c r="A14" s="7"/>
      <c r="B14" s="4" t="s">
        <v>128</v>
      </c>
      <c r="C14" s="54" t="s">
        <v>129</v>
      </c>
      <c r="D14" s="9">
        <v>36.41</v>
      </c>
      <c r="E14" s="9">
        <v>36.41</v>
      </c>
      <c r="F14" s="9"/>
    </row>
    <row r="15" ht="26.05" customHeight="1" spans="1:6">
      <c r="A15" s="7"/>
      <c r="B15" s="4" t="s">
        <v>130</v>
      </c>
      <c r="C15" s="54" t="s">
        <v>131</v>
      </c>
      <c r="D15" s="9">
        <v>18.21</v>
      </c>
      <c r="E15" s="9">
        <v>18.21</v>
      </c>
      <c r="F15" s="9"/>
    </row>
    <row r="16" ht="26.05" customHeight="1" spans="1:6">
      <c r="A16" s="7"/>
      <c r="B16" s="4" t="s">
        <v>132</v>
      </c>
      <c r="C16" s="54" t="s">
        <v>133</v>
      </c>
      <c r="D16" s="9">
        <v>3.21</v>
      </c>
      <c r="E16" s="9">
        <v>3.21</v>
      </c>
      <c r="F16" s="9"/>
    </row>
    <row r="17" ht="26.05" customHeight="1" spans="1:6">
      <c r="A17" s="7"/>
      <c r="B17" s="4" t="s">
        <v>134</v>
      </c>
      <c r="C17" s="54" t="s">
        <v>135</v>
      </c>
      <c r="D17" s="9">
        <v>93.84</v>
      </c>
      <c r="E17" s="9">
        <v>93.84</v>
      </c>
      <c r="F17" s="9"/>
    </row>
    <row r="18" ht="26.05" customHeight="1" spans="1:6">
      <c r="A18" s="7"/>
      <c r="B18" s="4" t="s">
        <v>136</v>
      </c>
      <c r="C18" s="54" t="s">
        <v>137</v>
      </c>
      <c r="D18" s="9">
        <v>77.4</v>
      </c>
      <c r="E18" s="9">
        <v>77.4</v>
      </c>
      <c r="F18" s="9"/>
    </row>
    <row r="19" ht="26.05" customHeight="1" spans="1:6">
      <c r="A19" s="7"/>
      <c r="B19" s="4" t="s">
        <v>138</v>
      </c>
      <c r="C19" s="54" t="s">
        <v>139</v>
      </c>
      <c r="D19" s="9">
        <v>181.35</v>
      </c>
      <c r="E19" s="9"/>
      <c r="F19" s="9">
        <v>181.35</v>
      </c>
    </row>
    <row r="20" ht="26.05" customHeight="1" spans="1:6">
      <c r="A20" s="7"/>
      <c r="B20" s="4" t="s">
        <v>140</v>
      </c>
      <c r="C20" s="54" t="s">
        <v>141</v>
      </c>
      <c r="D20" s="9">
        <v>15.52</v>
      </c>
      <c r="E20" s="9"/>
      <c r="F20" s="9">
        <v>15.52</v>
      </c>
    </row>
    <row r="21" ht="26.05" customHeight="1" spans="1:6">
      <c r="A21" s="7"/>
      <c r="B21" s="4" t="s">
        <v>142</v>
      </c>
      <c r="C21" s="54" t="s">
        <v>143</v>
      </c>
      <c r="D21" s="9">
        <v>1</v>
      </c>
      <c r="E21" s="9"/>
      <c r="F21" s="9">
        <v>1</v>
      </c>
    </row>
    <row r="22" ht="26.05" customHeight="1" spans="1:6">
      <c r="A22" s="7"/>
      <c r="B22" s="4" t="s">
        <v>144</v>
      </c>
      <c r="C22" s="54" t="s">
        <v>145</v>
      </c>
      <c r="D22" s="9">
        <v>3</v>
      </c>
      <c r="E22" s="9"/>
      <c r="F22" s="9">
        <v>3</v>
      </c>
    </row>
    <row r="23" ht="26.05" customHeight="1" spans="1:6">
      <c r="A23" s="7"/>
      <c r="B23" s="4" t="s">
        <v>146</v>
      </c>
      <c r="C23" s="54" t="s">
        <v>147</v>
      </c>
      <c r="D23" s="9">
        <v>0.5</v>
      </c>
      <c r="E23" s="9"/>
      <c r="F23" s="9">
        <v>0.5</v>
      </c>
    </row>
    <row r="24" ht="26.05" customHeight="1" spans="1:6">
      <c r="A24" s="7"/>
      <c r="B24" s="4" t="s">
        <v>148</v>
      </c>
      <c r="C24" s="54" t="s">
        <v>149</v>
      </c>
      <c r="D24" s="9">
        <v>3</v>
      </c>
      <c r="E24" s="9"/>
      <c r="F24" s="9">
        <v>3</v>
      </c>
    </row>
    <row r="25" ht="26.05" customHeight="1" spans="1:6">
      <c r="A25" s="7"/>
      <c r="B25" s="4" t="s">
        <v>150</v>
      </c>
      <c r="C25" s="54" t="s">
        <v>151</v>
      </c>
      <c r="D25" s="9">
        <v>1</v>
      </c>
      <c r="E25" s="9"/>
      <c r="F25" s="9">
        <v>1</v>
      </c>
    </row>
    <row r="26" ht="26.05" customHeight="1" spans="1:6">
      <c r="A26" s="7"/>
      <c r="B26" s="4" t="s">
        <v>152</v>
      </c>
      <c r="C26" s="54" t="s">
        <v>153</v>
      </c>
      <c r="D26" s="9">
        <v>30.5</v>
      </c>
      <c r="E26" s="9"/>
      <c r="F26" s="9">
        <v>30.5</v>
      </c>
    </row>
    <row r="27" ht="26.05" customHeight="1" spans="1:6">
      <c r="A27" s="7"/>
      <c r="B27" s="4" t="s">
        <v>154</v>
      </c>
      <c r="C27" s="54" t="s">
        <v>155</v>
      </c>
      <c r="D27" s="9">
        <v>12</v>
      </c>
      <c r="E27" s="9"/>
      <c r="F27" s="9">
        <v>12</v>
      </c>
    </row>
    <row r="28" ht="26.05" customHeight="1" spans="1:6">
      <c r="A28" s="7"/>
      <c r="B28" s="4" t="s">
        <v>156</v>
      </c>
      <c r="C28" s="54" t="s">
        <v>157</v>
      </c>
      <c r="D28" s="9">
        <v>16</v>
      </c>
      <c r="E28" s="9"/>
      <c r="F28" s="9">
        <v>16</v>
      </c>
    </row>
    <row r="29" ht="26.05" customHeight="1" spans="1:6">
      <c r="A29" s="7"/>
      <c r="B29" s="4" t="s">
        <v>158</v>
      </c>
      <c r="C29" s="54" t="s">
        <v>159</v>
      </c>
      <c r="D29" s="9">
        <v>21</v>
      </c>
      <c r="E29" s="9"/>
      <c r="F29" s="9">
        <v>21</v>
      </c>
    </row>
    <row r="30" ht="26.05" customHeight="1" spans="1:6">
      <c r="A30" s="7"/>
      <c r="B30" s="4" t="s">
        <v>160</v>
      </c>
      <c r="C30" s="54" t="s">
        <v>161</v>
      </c>
      <c r="D30" s="9">
        <v>6</v>
      </c>
      <c r="E30" s="9"/>
      <c r="F30" s="9">
        <v>6</v>
      </c>
    </row>
    <row r="31" ht="26.05" customHeight="1" spans="1:6">
      <c r="A31" s="7"/>
      <c r="B31" s="4" t="s">
        <v>162</v>
      </c>
      <c r="C31" s="54" t="s">
        <v>163</v>
      </c>
      <c r="D31" s="9">
        <v>0.1</v>
      </c>
      <c r="E31" s="9"/>
      <c r="F31" s="9">
        <v>0.1</v>
      </c>
    </row>
    <row r="32" ht="26.05" customHeight="1" spans="1:6">
      <c r="A32" s="7"/>
      <c r="B32" s="4" t="s">
        <v>164</v>
      </c>
      <c r="C32" s="54" t="s">
        <v>165</v>
      </c>
      <c r="D32" s="9">
        <v>3</v>
      </c>
      <c r="E32" s="9"/>
      <c r="F32" s="9">
        <v>3</v>
      </c>
    </row>
    <row r="33" ht="26.05" customHeight="1" spans="1:6">
      <c r="A33" s="7"/>
      <c r="B33" s="4" t="s">
        <v>166</v>
      </c>
      <c r="C33" s="54" t="s">
        <v>167</v>
      </c>
      <c r="D33" s="9">
        <v>0.1</v>
      </c>
      <c r="E33" s="9"/>
      <c r="F33" s="9">
        <v>0.1</v>
      </c>
    </row>
    <row r="34" ht="26.05" customHeight="1" spans="1:6">
      <c r="A34" s="7"/>
      <c r="B34" s="4" t="s">
        <v>168</v>
      </c>
      <c r="C34" s="54" t="s">
        <v>169</v>
      </c>
      <c r="D34" s="9">
        <v>2</v>
      </c>
      <c r="E34" s="9"/>
      <c r="F34" s="9">
        <v>2</v>
      </c>
    </row>
    <row r="35" ht="26.05" customHeight="1" spans="1:6">
      <c r="A35" s="7"/>
      <c r="B35" s="4" t="s">
        <v>170</v>
      </c>
      <c r="C35" s="54" t="s">
        <v>171</v>
      </c>
      <c r="D35" s="9">
        <v>13.6</v>
      </c>
      <c r="E35" s="9"/>
      <c r="F35" s="9">
        <v>13.6</v>
      </c>
    </row>
    <row r="36" ht="26.05" customHeight="1" spans="1:6">
      <c r="A36" s="7"/>
      <c r="B36" s="4" t="s">
        <v>172</v>
      </c>
      <c r="C36" s="54" t="s">
        <v>173</v>
      </c>
      <c r="D36" s="9">
        <v>4.96</v>
      </c>
      <c r="E36" s="9"/>
      <c r="F36" s="9">
        <v>4.96</v>
      </c>
    </row>
    <row r="37" ht="26.05" customHeight="1" spans="1:6">
      <c r="A37" s="7"/>
      <c r="B37" s="4" t="s">
        <v>174</v>
      </c>
      <c r="C37" s="54" t="s">
        <v>175</v>
      </c>
      <c r="D37" s="9">
        <v>0.12</v>
      </c>
      <c r="E37" s="9"/>
      <c r="F37" s="9">
        <v>0.12</v>
      </c>
    </row>
    <row r="38" ht="26.05" customHeight="1" spans="1:6">
      <c r="A38" s="7"/>
      <c r="B38" s="4" t="s">
        <v>176</v>
      </c>
      <c r="C38" s="54" t="s">
        <v>177</v>
      </c>
      <c r="D38" s="9">
        <v>47.95</v>
      </c>
      <c r="E38" s="9"/>
      <c r="F38" s="9">
        <v>47.95</v>
      </c>
    </row>
    <row r="39" ht="26.05" customHeight="1" spans="1:6">
      <c r="A39" s="7"/>
      <c r="B39" s="4" t="s">
        <v>178</v>
      </c>
      <c r="C39" s="54" t="s">
        <v>179</v>
      </c>
      <c r="D39" s="9">
        <v>12.99</v>
      </c>
      <c r="E39" s="9">
        <v>12.99</v>
      </c>
      <c r="F39" s="9"/>
    </row>
    <row r="40" ht="26.05" customHeight="1" spans="1:6">
      <c r="A40" s="7"/>
      <c r="B40" s="4" t="s">
        <v>180</v>
      </c>
      <c r="C40" s="54" t="s">
        <v>181</v>
      </c>
      <c r="D40" s="9">
        <v>10.37</v>
      </c>
      <c r="E40" s="9">
        <v>10.37</v>
      </c>
      <c r="F40" s="9"/>
    </row>
    <row r="41" ht="26.05" customHeight="1" spans="1:6">
      <c r="A41" s="7"/>
      <c r="B41" s="4" t="s">
        <v>182</v>
      </c>
      <c r="C41" s="54" t="s">
        <v>183</v>
      </c>
      <c r="D41" s="9">
        <v>2.62</v>
      </c>
      <c r="E41" s="9">
        <v>2.62</v>
      </c>
      <c r="F41" s="9"/>
    </row>
    <row r="42" ht="16.35" customHeight="1"/>
  </sheetData>
  <mergeCells count="6">
    <mergeCell ref="B1:F1"/>
    <mergeCell ref="B2:F2"/>
    <mergeCell ref="B4:E4"/>
    <mergeCell ref="B5:C5"/>
    <mergeCell ref="D5:F5"/>
    <mergeCell ref="A8:A41"/>
  </mergeCells>
  <printOptions horizontalCentered="1"/>
  <pageMargins left="0.39300000667572" right="0.39300000667572" top="0.39300000667572" bottom="0.39300000667572"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pane ySplit="6" topLeftCell="A7" activePane="bottomLeft" state="frozen"/>
      <selection/>
      <selection pane="bottomLeft" activeCell="A1" sqref="A1:F1"/>
    </sheetView>
  </sheetViews>
  <sheetFormatPr defaultColWidth="10" defaultRowHeight="15" outlineLevelRow="6" outlineLevelCol="5"/>
  <cols>
    <col min="1" max="2" width="30.775" customWidth="1"/>
    <col min="3" max="6" width="18.4666666666667" customWidth="1"/>
    <col min="7" max="7" width="9.76666666666667" customWidth="1"/>
  </cols>
  <sheetData>
    <row r="1" ht="35.85" customHeight="1" spans="1:6">
      <c r="A1" s="1" t="s">
        <v>184</v>
      </c>
      <c r="B1" s="1"/>
      <c r="C1" s="1"/>
      <c r="D1" s="1"/>
      <c r="E1" s="1"/>
      <c r="F1" s="1"/>
    </row>
    <row r="2" ht="16.25" customHeight="1" spans="1:6">
      <c r="A2" s="44"/>
      <c r="B2" s="44"/>
      <c r="C2" s="44"/>
      <c r="D2" s="44"/>
      <c r="E2" s="44"/>
      <c r="F2" s="44"/>
    </row>
    <row r="3" ht="16.25" customHeight="1" spans="1:6">
      <c r="A3" s="45" t="s">
        <v>185</v>
      </c>
      <c r="B3" s="46"/>
      <c r="C3" s="46"/>
      <c r="D3" s="46"/>
      <c r="E3" s="46"/>
      <c r="F3" s="46"/>
    </row>
    <row r="4" ht="16.25" customHeight="1" spans="1:6">
      <c r="A4" s="24" t="s">
        <v>3</v>
      </c>
      <c r="B4" s="24"/>
      <c r="C4" s="24"/>
      <c r="D4" s="24"/>
      <c r="E4" s="24"/>
      <c r="F4" s="48" t="s">
        <v>4</v>
      </c>
    </row>
    <row r="5" ht="26.05" customHeight="1" spans="1:6">
      <c r="A5" s="5" t="s">
        <v>186</v>
      </c>
      <c r="B5" s="20" t="s">
        <v>187</v>
      </c>
      <c r="C5" s="20" t="s">
        <v>188</v>
      </c>
      <c r="D5" s="20"/>
      <c r="E5" s="20"/>
      <c r="F5" s="20" t="s">
        <v>189</v>
      </c>
    </row>
    <row r="6" ht="26.05" customHeight="1" spans="1:6">
      <c r="A6" s="5"/>
      <c r="B6" s="20"/>
      <c r="C6" s="20" t="s">
        <v>42</v>
      </c>
      <c r="D6" s="20" t="s">
        <v>190</v>
      </c>
      <c r="E6" s="20" t="s">
        <v>191</v>
      </c>
      <c r="F6" s="20"/>
    </row>
    <row r="7" ht="26.05" customHeight="1" spans="1:6">
      <c r="A7" s="9">
        <v>5.06</v>
      </c>
      <c r="B7" s="9"/>
      <c r="C7" s="9">
        <v>4.96</v>
      </c>
      <c r="D7" s="9"/>
      <c r="E7" s="9">
        <v>4.96</v>
      </c>
      <c r="F7" s="9">
        <v>0.1</v>
      </c>
    </row>
  </sheetData>
  <mergeCells count="6">
    <mergeCell ref="A1:F1"/>
    <mergeCell ref="A4:E4"/>
    <mergeCell ref="C5:E5"/>
    <mergeCell ref="A5:A6"/>
    <mergeCell ref="B5:B6"/>
    <mergeCell ref="F5:F6"/>
  </mergeCells>
  <printOptions horizontalCentered="1"/>
  <pageMargins left="0.39300000667572" right="0.39300000667572" top="0.39300000667572" bottom="0.39300000667572"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pane ySplit="6" topLeftCell="A7" activePane="bottomLeft" state="frozen"/>
      <selection/>
      <selection pane="bottomLeft" activeCell="A1" sqref="A1:E1"/>
    </sheetView>
  </sheetViews>
  <sheetFormatPr defaultColWidth="10" defaultRowHeight="15" outlineLevelCol="4"/>
  <cols>
    <col min="1" max="1" width="12.75" customWidth="1"/>
    <col min="2" max="2" width="61.5166666666667" customWidth="1"/>
    <col min="3" max="5" width="20.4916666666667" customWidth="1"/>
    <col min="6" max="6" width="9.76666666666667" customWidth="1"/>
  </cols>
  <sheetData>
    <row r="1" ht="35.85" customHeight="1" spans="1:5">
      <c r="A1" s="1" t="s">
        <v>192</v>
      </c>
      <c r="B1" s="1"/>
      <c r="C1" s="1"/>
      <c r="D1" s="1"/>
      <c r="E1" s="1"/>
    </row>
    <row r="2" ht="16.25" customHeight="1" spans="1:5">
      <c r="A2" s="44"/>
      <c r="B2" s="44"/>
      <c r="C2" s="44"/>
      <c r="D2" s="44"/>
      <c r="E2" s="44"/>
    </row>
    <row r="3" ht="16.25" customHeight="1" spans="1:5">
      <c r="A3" s="45" t="s">
        <v>193</v>
      </c>
      <c r="B3" s="46"/>
      <c r="C3" s="46"/>
      <c r="D3" s="46"/>
      <c r="E3" s="48"/>
    </row>
    <row r="4" ht="16.25" customHeight="1" spans="1:5">
      <c r="A4" s="24" t="s">
        <v>3</v>
      </c>
      <c r="B4" s="24"/>
      <c r="C4" s="24"/>
      <c r="D4" s="24"/>
      <c r="E4" s="48" t="s">
        <v>4</v>
      </c>
    </row>
    <row r="5" ht="26.05" customHeight="1" spans="1:5">
      <c r="A5" s="5" t="s">
        <v>51</v>
      </c>
      <c r="B5" s="20" t="s">
        <v>52</v>
      </c>
      <c r="C5" s="20" t="s">
        <v>194</v>
      </c>
      <c r="D5" s="20"/>
      <c r="E5" s="20"/>
    </row>
    <row r="6" ht="26.05" customHeight="1" spans="1:5">
      <c r="A6" s="5"/>
      <c r="B6" s="20"/>
      <c r="C6" s="20" t="s">
        <v>36</v>
      </c>
      <c r="D6" s="20" t="s">
        <v>53</v>
      </c>
      <c r="E6" s="20" t="s">
        <v>54</v>
      </c>
    </row>
    <row r="7" ht="26.05" customHeight="1" spans="1:5">
      <c r="A7" s="12"/>
      <c r="B7" s="3" t="s">
        <v>36</v>
      </c>
      <c r="C7" s="9"/>
      <c r="D7" s="9"/>
      <c r="E7" s="9"/>
    </row>
    <row r="8" ht="26.05" customHeight="1" spans="1:5">
      <c r="A8" s="40"/>
      <c r="B8" s="25"/>
      <c r="C8" s="9"/>
      <c r="D8" s="9"/>
      <c r="E8" s="9"/>
    </row>
    <row r="9" ht="24" customHeight="1" spans="1:5">
      <c r="A9" s="47" t="s">
        <v>195</v>
      </c>
      <c r="B9" s="47"/>
      <c r="C9" s="47"/>
      <c r="D9" s="47"/>
      <c r="E9" s="47"/>
    </row>
    <row r="10" ht="16.35" customHeight="1"/>
    <row r="11" ht="16.35" customHeight="1"/>
    <row r="12" ht="16.35" customHeight="1"/>
    <row r="13" ht="16.35" customHeight="1"/>
    <row r="14" ht="16.35" customHeight="1"/>
    <row r="15" ht="16.35" customHeight="1"/>
    <row r="16" ht="16.35" customHeight="1"/>
    <row r="17" ht="16.35" customHeight="1"/>
    <row r="18" ht="16.35" customHeight="1"/>
    <row r="19" ht="16.35" customHeight="1"/>
    <row r="20" ht="16.35" customHeight="1"/>
    <row r="21" ht="16.35" customHeight="1"/>
    <row r="22" ht="16.35" customHeight="1"/>
    <row r="23" ht="16.35" customHeight="1"/>
    <row r="24" ht="16.35" customHeight="1"/>
    <row r="25" ht="16.35" customHeight="1"/>
    <row r="26" ht="16.35" customHeight="1"/>
    <row r="27" ht="16.35" customHeight="1"/>
    <row r="28" ht="24" customHeight="1" spans="1:5">
      <c r="A28" s="47"/>
      <c r="B28" s="47"/>
      <c r="C28" s="47"/>
      <c r="D28" s="47"/>
      <c r="E28" s="47"/>
    </row>
  </sheetData>
  <mergeCells count="7">
    <mergeCell ref="A1:E1"/>
    <mergeCell ref="A4:D4"/>
    <mergeCell ref="C5:E5"/>
    <mergeCell ref="A9:E9"/>
    <mergeCell ref="A28:E28"/>
    <mergeCell ref="A5:A6"/>
    <mergeCell ref="B5:B6"/>
  </mergeCells>
  <printOptions horizontalCentered="1"/>
  <pageMargins left="0.39300000667572" right="0.39300000667572" top="0.39300000667572" bottom="0.39300000667572"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18</vt:i4>
      </vt:variant>
    </vt:vector>
  </HeadingPairs>
  <TitlesOfParts>
    <vt:vector size="18"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thtf</cp:lastModifiedBy>
  <dcterms:created xsi:type="dcterms:W3CDTF">2022-02-21T21:40:00Z</dcterms:created>
  <dcterms:modified xsi:type="dcterms:W3CDTF">2022-10-19T16:19:21Z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