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firstSheet="3" activeTab="16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44525"/>
</workbook>
</file>

<file path=xl/sharedStrings.xml><?xml version="1.0" encoding="utf-8"?>
<sst xmlns="http://schemas.openxmlformats.org/spreadsheetml/2006/main" count="757" uniqueCount="392">
  <si>
    <t>2023年辽宁省人民防空办公室本级单位预算批复表</t>
  </si>
  <si>
    <t>收支预算总表</t>
  </si>
  <si>
    <t>表1</t>
  </si>
  <si>
    <t>单位名称：辽宁省人民防空办公室本级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</si>
  <si>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</si>
  <si>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</si>
  <si>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</si>
  <si>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</si>
  <si>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</si>
  <si>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</si>
  <si>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</si>
  <si>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</si>
  <si>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</si>
  <si>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</si>
  <si>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</si>
  <si>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</si>
  <si>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</si>
  <si>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五、单位资金收入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</si>
  <si>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</si>
  <si>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</si>
  <si>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</si>
  <si>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</si>
  <si>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</si>
  <si>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</si>
  <si>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</si>
  <si>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</si>
  <si>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</si>
  <si>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</si>
  <si>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</si>
  <si>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</si>
  <si>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</si>
  <si>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</si>
  <si>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</si>
  <si>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</si>
  <si>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</si>
  <si>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</si>
  <si>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</si>
  <si>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</si>
  <si>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</si>
  <si>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</si>
  <si>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</si>
  <si>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</si>
  <si>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</si>
  <si>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</si>
  <si>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</si>
  <si>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</si>
  <si>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</si>
  <si>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</si>
  <si>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辽宁省人民防空办公室本级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</si>
  <si>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</si>
  <si>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</si>
  <si>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</si>
  <si>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</si>
  <si>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</si>
  <si>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</si>
  <si>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</si>
  <si>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</si>
  <si>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</si>
  <si>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</si>
  <si>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</si>
  <si>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</si>
  <si>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</si>
  <si>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</si>
  <si>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</si>
  <si>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</si>
  <si>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</si>
  <si>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</si>
  <si>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</si>
  <si>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</si>
  <si>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</si>
  <si>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</si>
  <si>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</si>
  <si>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</si>
  <si>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</si>
  <si>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</si>
  <si>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</si>
  <si>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</si>
  <si>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</si>
  <si>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</si>
  <si>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</si>
  <si>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</si>
  <si>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</si>
  <si>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</si>
  <si>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</si>
  <si>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</si>
  <si>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</si>
  <si>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</si>
  <si>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</si>
  <si>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</si>
  <si>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</si>
  <si>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</si>
  <si>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</si>
  <si>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</si>
  <si>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</si>
  <si>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</si>
  <si>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</si>
  <si>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</si>
  <si>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</si>
  <si>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(二)国防支出</t>
  </si>
  <si>
    <t>（三）国有资本经营预算拨款收入</t>
  </si>
  <si>
    <t>(三)社会保障和就业支出</t>
  </si>
  <si>
    <t>二、上年结转</t>
  </si>
  <si>
    <t>(四)卫生健康支出</t>
  </si>
  <si>
    <t>(五)住房保障支出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</si>
  <si>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</si>
  <si>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</si>
  <si>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</si>
  <si>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</si>
  <si>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</si>
  <si>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</si>
  <si>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</si>
  <si>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</si>
  <si>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</si>
  <si>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</si>
  <si>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</si>
  <si>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</si>
  <si>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</si>
  <si>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</si>
  <si>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</si>
  <si>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</si>
  <si>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</si>
  <si>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</si>
  <si>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</si>
  <si>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</si>
  <si>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</si>
  <si>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</si>
  <si>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</si>
  <si>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</si>
  <si>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</si>
  <si>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</si>
  <si>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</si>
  <si>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</si>
  <si>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</si>
  <si>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</si>
  <si>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</si>
  <si>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</si>
  <si>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</si>
  <si>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</si>
  <si>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</si>
  <si>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</si>
  <si>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30205</t>
  </si>
  <si>
    <t xml:space="preserve">  水费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</si>
  <si>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</si>
  <si>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</si>
  <si>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</si>
  <si>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</si>
  <si>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</si>
  <si>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</si>
  <si>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</si>
  <si>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</si>
  <si>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</si>
  <si>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</si>
  <si>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</si>
  <si>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</si>
  <si>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</si>
  <si>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</si>
  <si>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</si>
  <si>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</si>
  <si>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</si>
  <si>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</si>
  <si>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</si>
  <si>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</si>
  <si>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</si>
  <si>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</si>
  <si>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</si>
  <si>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</si>
  <si>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</si>
  <si>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</si>
  <si>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</si>
  <si>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</si>
  <si>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</si>
  <si>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</si>
  <si>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</si>
  <si>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</si>
  <si>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</si>
  <si>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</si>
  <si>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</si>
  <si>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</si>
  <si>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</si>
  <si>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</si>
  <si>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</si>
  <si>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</si>
  <si>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</si>
  <si>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</si>
  <si>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</si>
  <si>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</si>
  <si>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</si>
  <si>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</si>
  <si>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</si>
  <si>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</si>
  <si>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</si>
  <si>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</si>
  <si>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支出功能分类预算表</t>
  </si>
  <si>
    <t>表10</t>
  </si>
  <si>
    <t xml:space="preserve">  20103</t>
  </si>
  <si>
    <t>政府办公厅（室）及相关机构事务</t>
  </si>
  <si>
    <t xml:space="preserve">    2010301</t>
  </si>
  <si>
    <t>行政运行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</si>
  <si>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</si>
  <si>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</si>
  <si>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</si>
  <si>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</si>
  <si>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</si>
  <si>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</si>
  <si>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</si>
  <si>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</si>
  <si>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</si>
  <si>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>抚恤</t>
  </si>
  <si>
    <t xml:space="preserve">    2080801</t>
  </si>
  <si>
    <t>死亡抚恤</t>
  </si>
  <si>
    <t xml:space="preserve">  21011</t>
  </si>
  <si>
    <t>行政事业单位医疗</t>
  </si>
  <si>
    <t xml:space="preserve">    2101101</t>
  </si>
  <si>
    <t>行政单位医疗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</si>
  <si>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</si>
  <si>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</si>
  <si>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</si>
  <si>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</si>
  <si>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</si>
  <si>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</si>
  <si>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</si>
  <si>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</si>
  <si>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</si>
  <si>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</si>
  <si>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</si>
  <si>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</si>
  <si>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</si>
  <si>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</si>
  <si>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</si>
  <si>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</si>
  <si>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</si>
  <si>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</si>
  <si>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50205</t>
  </si>
  <si>
    <t xml:space="preserve">  委托业务费</t>
  </si>
  <si>
    <t xml:space="preserve">  50206</t>
  </si>
  <si>
    <t xml:space="preserve">  50208</t>
  </si>
  <si>
    <t xml:space="preserve">  50209</t>
  </si>
  <si>
    <t xml:space="preserve">  50299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</si>
  <si>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</si>
  <si>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</si>
  <si>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</si>
  <si>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</si>
  <si>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</si>
  <si>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</si>
  <si>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</si>
  <si>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</si>
  <si>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</si>
  <si>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</si>
  <si>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</si>
  <si>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</si>
  <si>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</si>
  <si>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</si>
  <si>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30112</t>
  </si>
  <si>
    <t xml:space="preserve">  30113</t>
  </si>
  <si>
    <t xml:space="preserve">  30201</t>
  </si>
  <si>
    <t xml:space="preserve">  30202</t>
  </si>
  <si>
    <t xml:space="preserve">  30203</t>
  </si>
  <si>
    <t xml:space="preserve">  30205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</si>
  <si>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</si>
  <si>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</si>
  <si>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</si>
  <si>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</si>
  <si>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</si>
  <si>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30215</t>
  </si>
  <si>
    <t xml:space="preserve">  30217</t>
  </si>
  <si>
    <t xml:space="preserve">  30226</t>
  </si>
  <si>
    <t xml:space="preserve">  30228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</si>
  <si>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</si>
  <si>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</si>
  <si>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</si>
  <si>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</si>
  <si>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</si>
  <si>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</si>
  <si>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</si>
  <si>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</si>
  <si>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</si>
  <si>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</si>
  <si>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</si>
  <si>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</si>
  <si>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</si>
  <si>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</si>
  <si>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</si>
  <si>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</si>
  <si>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</si>
  <si>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</si>
  <si>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</si>
  <si>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024001辽宁省人民防空办公室本级</t>
  </si>
  <si>
    <t>年度主要任务</t>
  </si>
  <si>
    <t>对应项目</t>
  </si>
  <si>
    <t>预算资金情况</t>
  </si>
  <si>
    <t>基本支出人员经费(保工资)</t>
  </si>
  <si>
    <t>基本支出人员经费（刚性）</t>
  </si>
  <si>
    <t>基本支出公用经费（保运转）</t>
  </si>
  <si>
    <t>基本支出公用经费（其他）</t>
  </si>
  <si>
    <t>年度绩效目标</t>
  </si>
  <si>
    <t>保证人防工作顺利展开。
保证机关正常运转。
保证人员工资政策落实到位。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</si>
  <si>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</si>
  <si>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</si>
  <si>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</si>
  <si>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</si>
  <si>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</si>
  <si>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</si>
  <si>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</si>
  <si>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</si>
  <si>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</si>
  <si>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</si>
  <si>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</si>
  <si>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</si>
  <si>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</si>
  <si>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</si>
  <si>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2023-12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</si>
  <si>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</si>
  <si>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</si>
  <si>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</si>
  <si>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</si>
  <si>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</si>
  <si>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</si>
  <si>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</si>
  <si>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</si>
  <si>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</si>
  <si>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</si>
  <si>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</si>
  <si>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</si>
  <si>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</si>
  <si>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</si>
  <si>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</si>
  <si>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</si>
  <si>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</si>
  <si>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</si>
  <si>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</si>
  <si>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</si>
  <si>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</si>
  <si>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</si>
  <si>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</si>
  <si>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</si>
  <si>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</si>
  <si>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</si>
  <si>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</si>
  <si>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</si>
  <si>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</si>
  <si>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</si>
  <si>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</si>
  <si>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</si>
  <si>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</si>
  <si>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</si>
  <si>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</si>
  <si>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</si>
  <si>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</si>
  <si>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</si>
  <si>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</si>
  <si>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参训人员满意度</t>
  </si>
  <si>
    <t>&gt;=</t>
  </si>
  <si>
    <t>社会公众满意度</t>
  </si>
  <si>
    <t>窗口服务效率满意度</t>
  </si>
  <si>
    <t>可持续性</t>
  </si>
  <si>
    <t>体制机制改革</t>
  </si>
  <si>
    <t>建立预算绩效管理机制</t>
  </si>
  <si>
    <t>建立机制</t>
  </si>
  <si>
    <t>部门预算项目（政策）绩效目标表</t>
  </si>
  <si>
    <t>表17</t>
  </si>
  <si>
    <t>210000220000000042810</t>
  </si>
  <si>
    <t>项目(政策)名称</t>
  </si>
  <si>
    <t>异地调动厅局级领导干部临时租赁住房经费</t>
  </si>
  <si>
    <t>主管部门</t>
  </si>
  <si>
    <t>辽宁省人民防空办公室</t>
  </si>
  <si>
    <t>实施单位</t>
  </si>
  <si>
    <t xml:space="preserve">预算资金情况 </t>
  </si>
  <si>
    <t>总体目标</t>
  </si>
  <si>
    <t>确保单位正常运转</t>
  </si>
  <si>
    <t>绩效指标</t>
  </si>
  <si>
    <t>运算
符号</t>
  </si>
  <si>
    <t>度量
单位</t>
  </si>
  <si>
    <t>产出指标</t>
  </si>
  <si>
    <t>数量指标</t>
  </si>
  <si>
    <t>足额保障率</t>
  </si>
  <si>
    <t>质量指标</t>
  </si>
  <si>
    <t>正常运转率</t>
  </si>
  <si>
    <t>时效指标</t>
  </si>
  <si>
    <t>保障及时率</t>
  </si>
  <si>
    <t>成本指标</t>
  </si>
  <si>
    <t>按标准保障率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</si>
  <si>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</si>
  <si>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</si>
  <si>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</si>
  <si>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</si>
  <si>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</si>
  <si>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</si>
  <si>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足额保障</t>
  </si>
  <si>
    <t>满意度指标</t>
  </si>
  <si>
    <t>服务对象满意度指标</t>
  </si>
  <si>
    <t>机关事业单位干部群众满意度</t>
  </si>
  <si>
    <t>95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</si>
</sst>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yyyy\-mm\-dd"/>
    <numFmt numFmtId="178" formatCode="#,##0.0"/>
  </numFmts>
  <fonts count="3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SimSun-ExtB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/>
    </xf>
    <xf numFmtId="2" fontId="11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7" width="7.64166666666667" customWidth="1"/>
  </cols>
  <sheetData>
    <row r="1" ht="44.15" customHeight="1" spans="1:17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ht="16.35" customHeight="1" spans="1:1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ht="16.35" customHeight="1" spans="1:17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ht="16.35" customHeight="1" spans="1:17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ht="16.35" customHeight="1" spans="1:1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ht="16.35" customHeight="1" spans="1:1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ht="16.35" customHeight="1" spans="1:1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ht="16.35" customHeight="1" spans="1:1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ht="16.35" customHeight="1" spans="1:17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ht="16.35" customHeight="1" spans="1:17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ht="16.35" customHeight="1" spans="1:17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ht="16.35" customHeight="1" spans="1:17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ht="16.35" customHeight="1" spans="1:1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ht="16.35" customHeight="1" spans="1:1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ht="16.35" customHeight="1" spans="1:1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ht="16.35" customHeight="1" spans="1:1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ht="16.35" customHeight="1" spans="1:1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ht="16.35" customHeight="1" spans="1:1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ht="16.35" customHeight="1" spans="1:1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ht="16.35" customHeight="1" spans="1:1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ht="16.35" customHeight="1" spans="1:1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ht="16.35" customHeight="1" spans="1:17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ht="16.35" customHeight="1" spans="1:17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ht="16.35" customHeight="1" spans="1:17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ht="16.35" customHeight="1" spans="1:17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ht="16.35" customHeight="1" spans="1:17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ht="16.35" customHeight="1" spans="1:17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ht="16.35" customHeight="1" spans="1:17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ht="16.35" customHeight="1" spans="1:17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ht="16.35" customHeight="1" spans="1:17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ht="16.35" customHeight="1" spans="1:17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24" t="s">
        <v>1</v>
      </c>
      <c r="B1" s="24"/>
      <c r="C1" s="24"/>
      <c r="D1" s="24"/>
    </row>
    <row r="2" ht="16.25" customHeight="1" spans="1:4">
      <c r="A2" s="65"/>
      <c r="B2" s="65"/>
      <c r="C2" s="65"/>
      <c r="D2" s="65"/>
    </row>
    <row r="3" ht="16.25" customHeight="1" spans="1:4">
      <c r="A3" s="57" t="s">
        <v>2</v>
      </c>
      <c r="B3" s="27"/>
      <c r="C3" s="26"/>
      <c r="D3" s="50"/>
    </row>
    <row r="4" ht="16.25" customHeight="1" spans="1:4">
      <c r="A4" s="30" t="s">
        <v>3</v>
      </c>
      <c r="B4" s="30"/>
      <c r="C4" s="30"/>
      <c r="D4" s="50" t="s">
        <v>4</v>
      </c>
    </row>
    <row r="5" ht="26.05" customHeight="1" spans="1:4">
      <c r="A5" s="58" t="s">
        <v>5</v>
      </c>
      <c r="B5" s="58"/>
      <c r="C5" s="58" t="s">
        <v>6</v>
      </c>
      <c r="D5" s="58"/>
    </row>
    <row r="6" ht="26.05" customHeight="1" spans="1:4">
      <c r="A6" s="31" t="s">
        <v>7</v>
      </c>
      <c r="B6" s="31" t="s">
        <v>8</v>
      </c>
      <c r="C6" s="31" t="s">
        <v>7</v>
      </c>
      <c r="D6" s="31" t="s">
        <v>8</v>
      </c>
    </row>
    <row r="7" ht="26.05" customHeight="1" spans="1:4">
      <c r="A7" s="33" t="s">
        <v>9</v>
      </c>
      <c r="B7" s="9">
        <v>1412.49</v>
      </c>
      <c r="C7" s="33" t="s">
        <v>10</v>
      </c>
      <c r="D7" s="9">
        <v>1036.76</v>
      </c>
    </row>
    <row r="8" ht="26.05" customHeight="1" spans="1:4">
      <c r="A8" s="33" t="s">
        <v>11</v>
      </c>
      <c r="B8" s="9"/>
      <c r="C8" s="33" t="s">
        <v>12</v>
      </c>
      <c r="D8" s="9"/>
    </row>
    <row r="9" ht="26.05" customHeight="1" spans="1:4">
      <c r="A9" s="33" t="s">
        <v>13</v>
      </c>
      <c r="B9" s="9"/>
      <c r="C9" s="33" t="s">
        <v>14</v>
      </c>
      <c r="D9" s="9">
        <v>222.31</v>
      </c>
    </row>
    <row r="10" ht="26.05" customHeight="1" spans="1:4">
      <c r="A10" s="33" t="s">
        <v>15</v>
      </c>
      <c r="B10" s="9"/>
      <c r="C10" s="33" t="s">
        <v>16</v>
      </c>
      <c r="D10" s="9">
        <v>49.74</v>
      </c>
    </row>
    <row r="11" ht="26.05" customHeight="1" spans="1:4">
      <c r="A11" s="33" t="s">
        <v>17</v>
      </c>
      <c r="B11" s="9"/>
      <c r="C11" s="33" t="s">
        <v>18</v>
      </c>
      <c r="D11" s="9">
        <v>103.68</v>
      </c>
    </row>
    <row r="12" ht="26.05" customHeight="1" spans="1:4">
      <c r="A12" s="33" t="s">
        <v>19</v>
      </c>
      <c r="B12" s="9"/>
      <c r="C12" s="33"/>
      <c r="D12" s="9"/>
    </row>
    <row r="13" ht="26.05" customHeight="1" spans="1:4">
      <c r="A13" s="33" t="s">
        <v>20</v>
      </c>
      <c r="B13" s="9"/>
      <c r="C13" s="33"/>
      <c r="D13" s="9"/>
    </row>
    <row r="14" ht="26.05" customHeight="1" spans="1:4">
      <c r="A14" s="33" t="s">
        <v>21</v>
      </c>
      <c r="B14" s="9"/>
      <c r="C14" s="33"/>
      <c r="D14" s="9"/>
    </row>
    <row r="15" ht="26.05" customHeight="1" spans="1:4">
      <c r="A15" s="33" t="s">
        <v>22</v>
      </c>
      <c r="B15" s="9"/>
      <c r="C15" s="33"/>
      <c r="D15" s="9"/>
    </row>
    <row r="16" ht="26.05" customHeight="1" spans="1:4">
      <c r="A16" s="33" t="s">
        <v>23</v>
      </c>
      <c r="B16" s="9"/>
      <c r="C16" s="33"/>
      <c r="D16" s="9"/>
    </row>
    <row r="17" ht="26.05" customHeight="1" spans="1:4">
      <c r="A17" s="31"/>
      <c r="B17" s="9"/>
      <c r="C17" s="51"/>
      <c r="D17" s="66"/>
    </row>
    <row r="18" ht="26.05" customHeight="1" spans="1:4">
      <c r="A18" s="31" t="s">
        <v>24</v>
      </c>
      <c r="B18" s="9">
        <f>SUM(B7:B17)</f>
        <v>1412.49</v>
      </c>
      <c r="C18" s="31" t="s">
        <v>25</v>
      </c>
      <c r="D18" s="9">
        <f>SUM(D7:D17)</f>
        <v>1412.49</v>
      </c>
    </row>
    <row r="19" ht="26.05" customHeight="1" spans="1:4">
      <c r="A19" s="33" t="s">
        <v>26</v>
      </c>
      <c r="B19" s="9"/>
      <c r="C19" s="33" t="s">
        <v>27</v>
      </c>
      <c r="D19" s="9"/>
    </row>
    <row r="20" ht="26.05" customHeight="1" spans="1:4">
      <c r="A20" s="67"/>
      <c r="B20" s="9"/>
      <c r="C20" s="67"/>
      <c r="D20" s="68"/>
    </row>
    <row r="21" ht="26.05" customHeight="1" spans="1:4">
      <c r="A21" s="31" t="s">
        <v>28</v>
      </c>
      <c r="B21" s="9">
        <f>SUM(B18)</f>
        <v>1412.49</v>
      </c>
      <c r="C21" s="31" t="s">
        <v>29</v>
      </c>
      <c r="D21" s="9">
        <f>SUM(D18)</f>
        <v>1412.49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D10" sqref="D10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0" width="9.76666666666667" customWidth="1"/>
  </cols>
  <sheetData>
    <row r="1" ht="35.85" customHeight="1" spans="1:19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ht="16.25" customHeight="1" spans="1:19">
      <c r="A2" s="4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64"/>
      <c r="N2" s="34"/>
      <c r="O2" s="34"/>
      <c r="P2" s="34"/>
      <c r="Q2" s="34"/>
      <c r="R2" s="35"/>
      <c r="S2" s="34"/>
    </row>
    <row r="3" ht="16.25" customHeight="1" spans="1:19">
      <c r="A3" s="43" t="s">
        <v>31</v>
      </c>
      <c r="B3" s="29"/>
      <c r="C3" s="29"/>
      <c r="D3" s="28"/>
      <c r="E3" s="28"/>
      <c r="F3" s="28"/>
      <c r="G3" s="28"/>
      <c r="H3" s="28"/>
      <c r="I3" s="28"/>
      <c r="J3" s="28"/>
      <c r="K3" s="28"/>
      <c r="L3" s="28"/>
      <c r="M3" s="26"/>
      <c r="N3" s="26"/>
      <c r="O3" s="26"/>
      <c r="P3" s="30"/>
      <c r="Q3" s="30"/>
      <c r="R3" s="28"/>
      <c r="S3" s="28"/>
    </row>
    <row r="4" ht="16.25" customHeight="1" spans="1:19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35" t="s">
        <v>32</v>
      </c>
      <c r="S4" s="35"/>
    </row>
    <row r="5" ht="32.55" customHeight="1" spans="1:19">
      <c r="A5" s="31" t="s">
        <v>33</v>
      </c>
      <c r="B5" s="32" t="s">
        <v>34</v>
      </c>
      <c r="C5" s="32" t="s">
        <v>35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5" t="s">
        <v>26</v>
      </c>
      <c r="O5" s="5"/>
      <c r="P5" s="5"/>
      <c r="Q5" s="5"/>
      <c r="R5" s="5"/>
      <c r="S5" s="5"/>
    </row>
    <row r="6" ht="32.55" customHeight="1" spans="1:19">
      <c r="A6" s="31"/>
      <c r="B6" s="32"/>
      <c r="C6" s="5" t="s">
        <v>36</v>
      </c>
      <c r="D6" s="5" t="s">
        <v>37</v>
      </c>
      <c r="E6" s="5" t="s">
        <v>38</v>
      </c>
      <c r="F6" s="5" t="s">
        <v>39</v>
      </c>
      <c r="G6" s="5" t="s">
        <v>40</v>
      </c>
      <c r="H6" s="32" t="s">
        <v>41</v>
      </c>
      <c r="I6" s="32"/>
      <c r="J6" s="32"/>
      <c r="K6" s="32"/>
      <c r="L6" s="32"/>
      <c r="M6" s="32"/>
      <c r="N6" s="5" t="s">
        <v>36</v>
      </c>
      <c r="O6" s="5" t="s">
        <v>37</v>
      </c>
      <c r="P6" s="5" t="s">
        <v>38</v>
      </c>
      <c r="Q6" s="5" t="s">
        <v>39</v>
      </c>
      <c r="R6" s="5" t="s">
        <v>40</v>
      </c>
      <c r="S6" s="5" t="s">
        <v>41</v>
      </c>
    </row>
    <row r="7" ht="65.15" customHeight="1" spans="1:19">
      <c r="A7" s="31"/>
      <c r="B7" s="32"/>
      <c r="C7" s="5"/>
      <c r="D7" s="5"/>
      <c r="E7" s="5"/>
      <c r="F7" s="5"/>
      <c r="G7" s="5"/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/>
      <c r="O7" s="5"/>
      <c r="P7" s="5"/>
      <c r="Q7" s="5"/>
      <c r="R7" s="5"/>
      <c r="S7" s="5"/>
    </row>
    <row r="8" ht="26.05" customHeight="1" spans="1:19">
      <c r="A8" s="31" t="s">
        <v>36</v>
      </c>
      <c r="B8" s="9">
        <f>SUM(B9)</f>
        <v>1412.49</v>
      </c>
      <c r="C8" s="9">
        <f>SUM(C9)</f>
        <v>1412.49</v>
      </c>
      <c r="D8" s="9">
        <f>SUM(D9)</f>
        <v>1412.49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ht="27.6" customHeight="1" spans="1:19">
      <c r="A9" s="33" t="s">
        <v>48</v>
      </c>
      <c r="B9" s="9">
        <f>SUM(C9,N9)</f>
        <v>1412.49</v>
      </c>
      <c r="C9" s="9">
        <f>SUM(D9:H9)</f>
        <v>1412.49</v>
      </c>
      <c r="D9" s="9">
        <v>1412.49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</cols>
  <sheetData>
    <row r="1" ht="35.85" customHeight="1" spans="1:7">
      <c r="A1" s="24" t="s">
        <v>49</v>
      </c>
      <c r="B1" s="24"/>
      <c r="C1" s="24"/>
      <c r="D1" s="24"/>
      <c r="E1" s="24"/>
      <c r="F1" s="24"/>
      <c r="G1" s="24"/>
    </row>
    <row r="2" ht="16.25" customHeight="1" spans="1:7">
      <c r="A2" s="47"/>
      <c r="B2" s="47"/>
      <c r="C2" s="47"/>
      <c r="D2" s="47"/>
      <c r="E2" s="47"/>
      <c r="F2" s="47"/>
      <c r="G2" s="47"/>
    </row>
    <row r="3" ht="16.25" customHeight="1" spans="1:7">
      <c r="A3" s="48" t="s">
        <v>50</v>
      </c>
      <c r="B3" s="49"/>
      <c r="C3" s="49"/>
      <c r="D3" s="49"/>
      <c r="E3" s="49"/>
      <c r="F3" s="49"/>
      <c r="G3" s="49"/>
    </row>
    <row r="4" ht="16.25" customHeight="1" spans="1:7">
      <c r="A4" s="30" t="s">
        <v>3</v>
      </c>
      <c r="B4" s="30"/>
      <c r="C4" s="30"/>
      <c r="D4" s="30"/>
      <c r="E4" s="30"/>
      <c r="F4" s="30"/>
      <c r="G4" s="50" t="s">
        <v>4</v>
      </c>
    </row>
    <row r="5" ht="26.05" customHeight="1" spans="1:7">
      <c r="A5" s="6" t="s">
        <v>51</v>
      </c>
      <c r="B5" s="31" t="s">
        <v>52</v>
      </c>
      <c r="C5" s="31" t="s">
        <v>36</v>
      </c>
      <c r="D5" s="31" t="s">
        <v>53</v>
      </c>
      <c r="E5" s="31"/>
      <c r="F5" s="31"/>
      <c r="G5" s="31" t="s">
        <v>54</v>
      </c>
    </row>
    <row r="6" ht="26.05" customHeight="1" spans="1:7">
      <c r="A6" s="6"/>
      <c r="B6" s="31"/>
      <c r="C6" s="31"/>
      <c r="D6" s="31" t="s">
        <v>42</v>
      </c>
      <c r="E6" s="31" t="s">
        <v>55</v>
      </c>
      <c r="F6" s="31" t="s">
        <v>56</v>
      </c>
      <c r="G6" s="31"/>
    </row>
    <row r="7" ht="26.05" customHeight="1" spans="1:7">
      <c r="A7" s="51"/>
      <c r="B7" s="5" t="s">
        <v>36</v>
      </c>
      <c r="C7" s="63">
        <f>SUM(C8,C11,C18,C22)</f>
        <v>1412.49</v>
      </c>
      <c r="D7" s="63">
        <v>1412.49</v>
      </c>
      <c r="E7" s="63">
        <v>1239.65</v>
      </c>
      <c r="F7" s="63">
        <v>172.84</v>
      </c>
      <c r="G7" s="63"/>
    </row>
    <row r="8" ht="26.05" customHeight="1" spans="1:7">
      <c r="A8" s="45" t="s">
        <v>57</v>
      </c>
      <c r="B8" s="33" t="s">
        <v>58</v>
      </c>
      <c r="C8" s="9">
        <f>SUM(C9)</f>
        <v>1036.76</v>
      </c>
      <c r="D8" s="9">
        <f>SUM(D9)</f>
        <v>1036.76</v>
      </c>
      <c r="E8" s="9">
        <f>SUM(E9)</f>
        <v>869.59</v>
      </c>
      <c r="F8" s="9">
        <f>SUM(F9)</f>
        <v>167.17</v>
      </c>
      <c r="G8" s="9"/>
    </row>
    <row r="9" ht="26.05" customHeight="1" spans="1:7">
      <c r="A9" s="45" t="s">
        <v>59</v>
      </c>
      <c r="B9" s="33" t="s">
        <v>60</v>
      </c>
      <c r="C9" s="9">
        <f>SUM(C10)</f>
        <v>1036.76</v>
      </c>
      <c r="D9" s="9">
        <f>SUM(D10)</f>
        <v>1036.76</v>
      </c>
      <c r="E9" s="9">
        <f>SUM(E10)</f>
        <v>869.59</v>
      </c>
      <c r="F9" s="9">
        <f>SUM(F10)</f>
        <v>167.17</v>
      </c>
      <c r="G9" s="9"/>
    </row>
    <row r="10" ht="26.05" customHeight="1" spans="1:7">
      <c r="A10" s="45" t="s">
        <v>61</v>
      </c>
      <c r="B10" s="33" t="s">
        <v>62</v>
      </c>
      <c r="C10" s="9">
        <v>1036.76</v>
      </c>
      <c r="D10" s="9">
        <v>1036.76</v>
      </c>
      <c r="E10" s="9">
        <v>869.59</v>
      </c>
      <c r="F10" s="9">
        <v>167.17</v>
      </c>
      <c r="G10" s="9"/>
    </row>
    <row r="11" ht="26.05" customHeight="1" spans="1:7">
      <c r="A11" s="45" t="s">
        <v>63</v>
      </c>
      <c r="B11" s="33" t="s">
        <v>64</v>
      </c>
      <c r="C11" s="9">
        <f>SUM(C12,C16)</f>
        <v>222.31</v>
      </c>
      <c r="D11" s="9">
        <f>SUM(D12,D16)</f>
        <v>222.31</v>
      </c>
      <c r="E11" s="9">
        <f>SUM(E12,E16)</f>
        <v>216.64</v>
      </c>
      <c r="F11" s="9">
        <f>SUM(F12,F16)</f>
        <v>5.67</v>
      </c>
      <c r="G11" s="9"/>
    </row>
    <row r="12" ht="26.05" customHeight="1" spans="1:7">
      <c r="A12" s="45" t="s">
        <v>65</v>
      </c>
      <c r="B12" s="33" t="s">
        <v>66</v>
      </c>
      <c r="C12" s="9">
        <f>SUM(C13:C15)</f>
        <v>172.81</v>
      </c>
      <c r="D12" s="9">
        <f>SUM(D13:D15)</f>
        <v>172.81</v>
      </c>
      <c r="E12" s="9">
        <f>SUM(E13:E15)</f>
        <v>167.14</v>
      </c>
      <c r="F12" s="9">
        <f>SUM(F13:F15)</f>
        <v>5.67</v>
      </c>
      <c r="G12" s="9"/>
    </row>
    <row r="13" ht="26.05" customHeight="1" spans="1:7">
      <c r="A13" s="45" t="s">
        <v>67</v>
      </c>
      <c r="B13" s="33" t="s">
        <v>68</v>
      </c>
      <c r="C13" s="9">
        <v>48.4</v>
      </c>
      <c r="D13" s="9">
        <v>48.4</v>
      </c>
      <c r="E13" s="9">
        <v>42.73</v>
      </c>
      <c r="F13" s="9">
        <v>5.67</v>
      </c>
      <c r="G13" s="9"/>
    </row>
    <row r="14" ht="26.05" customHeight="1" spans="1:7">
      <c r="A14" s="45" t="s">
        <v>69</v>
      </c>
      <c r="B14" s="33" t="s">
        <v>70</v>
      </c>
      <c r="C14" s="9">
        <v>106.41</v>
      </c>
      <c r="D14" s="9">
        <v>106.41</v>
      </c>
      <c r="E14" s="9">
        <v>106.41</v>
      </c>
      <c r="F14" s="9"/>
      <c r="G14" s="9"/>
    </row>
    <row r="15" ht="26.05" customHeight="1" spans="1:7">
      <c r="A15" s="45" t="s">
        <v>71</v>
      </c>
      <c r="B15" s="33" t="s">
        <v>72</v>
      </c>
      <c r="C15" s="9">
        <v>18</v>
      </c>
      <c r="D15" s="9">
        <v>18</v>
      </c>
      <c r="E15" s="9">
        <v>18</v>
      </c>
      <c r="F15" s="9"/>
      <c r="G15" s="9"/>
    </row>
    <row r="16" ht="26.05" customHeight="1" spans="1:7">
      <c r="A16" s="45" t="s">
        <v>73</v>
      </c>
      <c r="B16" s="33" t="s">
        <v>74</v>
      </c>
      <c r="C16" s="9">
        <f>SUM(C17)</f>
        <v>49.5</v>
      </c>
      <c r="D16" s="9">
        <f>SUM(D17)</f>
        <v>49.5</v>
      </c>
      <c r="E16" s="9">
        <f>SUM(E17)</f>
        <v>49.5</v>
      </c>
      <c r="F16" s="9"/>
      <c r="G16" s="9"/>
    </row>
    <row r="17" ht="26.05" customHeight="1" spans="1:7">
      <c r="A17" s="45" t="s">
        <v>75</v>
      </c>
      <c r="B17" s="33" t="s">
        <v>76</v>
      </c>
      <c r="C17" s="9">
        <v>49.5</v>
      </c>
      <c r="D17" s="9">
        <v>49.5</v>
      </c>
      <c r="E17" s="9">
        <v>49.5</v>
      </c>
      <c r="F17" s="9"/>
      <c r="G17" s="9"/>
    </row>
    <row r="18" ht="26.05" customHeight="1" spans="1:7">
      <c r="A18" s="45" t="s">
        <v>77</v>
      </c>
      <c r="B18" s="33" t="s">
        <v>78</v>
      </c>
      <c r="C18" s="9">
        <f>SUM(C19)</f>
        <v>49.74</v>
      </c>
      <c r="D18" s="9">
        <f>SUM(D19)</f>
        <v>49.74</v>
      </c>
      <c r="E18" s="9">
        <f>SUM(E19)</f>
        <v>49.74</v>
      </c>
      <c r="F18" s="9"/>
      <c r="G18" s="9"/>
    </row>
    <row r="19" ht="26.05" customHeight="1" spans="1:7">
      <c r="A19" s="45" t="s">
        <v>79</v>
      </c>
      <c r="B19" s="33" t="s">
        <v>80</v>
      </c>
      <c r="C19" s="9">
        <f>SUM(C20)</f>
        <v>49.74</v>
      </c>
      <c r="D19" s="9">
        <f>SUM(D20)</f>
        <v>49.74</v>
      </c>
      <c r="E19" s="9">
        <f>SUM(E20)</f>
        <v>49.74</v>
      </c>
      <c r="F19" s="9"/>
      <c r="G19" s="9"/>
    </row>
    <row r="20" ht="26.05" customHeight="1" spans="1:7">
      <c r="A20" s="45" t="s">
        <v>81</v>
      </c>
      <c r="B20" s="33" t="s">
        <v>82</v>
      </c>
      <c r="C20" s="9">
        <f>SUM(D20,G20)</f>
        <v>49.74</v>
      </c>
      <c r="D20" s="9">
        <f>SUM(E20:F20)</f>
        <v>49.74</v>
      </c>
      <c r="E20" s="9">
        <v>49.74</v>
      </c>
      <c r="F20" s="9"/>
      <c r="G20" s="9"/>
    </row>
    <row r="21" ht="26.05" customHeight="1" spans="1:7">
      <c r="A21" s="45" t="s">
        <v>83</v>
      </c>
      <c r="B21" s="33" t="s">
        <v>84</v>
      </c>
      <c r="C21" s="9">
        <v>56.93</v>
      </c>
      <c r="D21" s="9">
        <v>56.93</v>
      </c>
      <c r="E21" s="9">
        <v>56.93</v>
      </c>
      <c r="F21" s="9"/>
      <c r="G21" s="9"/>
    </row>
    <row r="22" ht="26.05" customHeight="1" spans="1:7">
      <c r="A22" s="45" t="s">
        <v>85</v>
      </c>
      <c r="B22" s="33" t="s">
        <v>86</v>
      </c>
      <c r="C22" s="9">
        <f>SUM(D22,G22)</f>
        <v>103.68</v>
      </c>
      <c r="D22" s="9">
        <f>SUM(D23)</f>
        <v>103.68</v>
      </c>
      <c r="E22" s="9">
        <f>SUM(E23)</f>
        <v>103.68</v>
      </c>
      <c r="F22" s="9"/>
      <c r="G22" s="9"/>
    </row>
    <row r="23" ht="26.05" customHeight="1" spans="1:7">
      <c r="A23" s="45" t="s">
        <v>87</v>
      </c>
      <c r="B23" s="33" t="s">
        <v>88</v>
      </c>
      <c r="C23" s="9">
        <f>SUM(C24)</f>
        <v>103.68</v>
      </c>
      <c r="D23" s="9">
        <f>SUM(D24)</f>
        <v>103.68</v>
      </c>
      <c r="E23" s="9">
        <f>SUM(E24)</f>
        <v>103.68</v>
      </c>
      <c r="F23" s="9"/>
      <c r="G23" s="9"/>
    </row>
    <row r="24" ht="26.05" customHeight="1" spans="1:7">
      <c r="A24" s="45" t="s">
        <v>89</v>
      </c>
      <c r="B24" s="33" t="s">
        <v>90</v>
      </c>
      <c r="C24" s="9">
        <f>SUM(D24,G24)</f>
        <v>103.68</v>
      </c>
      <c r="D24" s="9">
        <f>SUM(E24:F24)</f>
        <v>103.68</v>
      </c>
      <c r="E24" s="9">
        <v>103.68</v>
      </c>
      <c r="F24" s="9"/>
      <c r="G24" s="9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24" t="s">
        <v>91</v>
      </c>
      <c r="B1" s="24"/>
      <c r="C1" s="24"/>
      <c r="D1" s="24"/>
    </row>
    <row r="2" ht="16.25" customHeight="1" spans="1:4">
      <c r="A2" s="57"/>
      <c r="B2" s="57"/>
      <c r="C2" s="57"/>
      <c r="D2" s="57"/>
    </row>
    <row r="3" ht="16.25" customHeight="1" spans="1:4">
      <c r="A3" s="57" t="s">
        <v>92</v>
      </c>
      <c r="B3" s="27"/>
      <c r="C3" s="26"/>
      <c r="D3" s="50"/>
    </row>
    <row r="4" ht="16.25" customHeight="1" spans="1:4">
      <c r="A4" s="30" t="s">
        <v>3</v>
      </c>
      <c r="B4" s="30"/>
      <c r="C4" s="30"/>
      <c r="D4" s="50" t="s">
        <v>4</v>
      </c>
    </row>
    <row r="5" ht="26.05" customHeight="1" spans="1:4">
      <c r="A5" s="58" t="s">
        <v>5</v>
      </c>
      <c r="B5" s="58"/>
      <c r="C5" s="58" t="s">
        <v>6</v>
      </c>
      <c r="D5" s="58"/>
    </row>
    <row r="6" ht="26.05" customHeight="1" spans="1:4">
      <c r="A6" s="31" t="s">
        <v>7</v>
      </c>
      <c r="B6" s="31" t="s">
        <v>8</v>
      </c>
      <c r="C6" s="31" t="s">
        <v>7</v>
      </c>
      <c r="D6" s="31" t="s">
        <v>8</v>
      </c>
    </row>
    <row r="7" ht="26.05" customHeight="1" spans="1:4">
      <c r="A7" s="33" t="s">
        <v>93</v>
      </c>
      <c r="B7" s="9">
        <f>SUM(B8:B14)</f>
        <v>1412.49</v>
      </c>
      <c r="C7" s="33" t="s">
        <v>94</v>
      </c>
      <c r="D7" s="59">
        <f>SUM(D8:D12)</f>
        <v>1412.49</v>
      </c>
    </row>
    <row r="8" ht="26.05" customHeight="1" spans="1:4">
      <c r="A8" s="33" t="s">
        <v>95</v>
      </c>
      <c r="B8" s="9">
        <v>1412.49</v>
      </c>
      <c r="C8" s="33" t="s">
        <v>96</v>
      </c>
      <c r="D8" s="9">
        <v>1036.76</v>
      </c>
    </row>
    <row r="9" ht="26.05" customHeight="1" spans="1:4">
      <c r="A9" s="33" t="s">
        <v>97</v>
      </c>
      <c r="B9" s="9"/>
      <c r="C9" s="33" t="s">
        <v>98</v>
      </c>
      <c r="D9" s="9"/>
    </row>
    <row r="10" ht="26.05" customHeight="1" spans="1:4">
      <c r="A10" s="33" t="s">
        <v>99</v>
      </c>
      <c r="B10" s="9"/>
      <c r="C10" s="33" t="s">
        <v>100</v>
      </c>
      <c r="D10" s="9">
        <v>222.31</v>
      </c>
    </row>
    <row r="11" ht="26.05" customHeight="1" spans="1:4">
      <c r="A11" s="33" t="s">
        <v>101</v>
      </c>
      <c r="B11" s="9"/>
      <c r="C11" s="33" t="s">
        <v>102</v>
      </c>
      <c r="D11" s="9">
        <v>49.74</v>
      </c>
    </row>
    <row r="12" ht="26.05" customHeight="1" spans="1:4">
      <c r="A12" s="33" t="s">
        <v>95</v>
      </c>
      <c r="B12" s="9"/>
      <c r="C12" s="33" t="s">
        <v>103</v>
      </c>
      <c r="D12" s="9">
        <v>103.68</v>
      </c>
    </row>
    <row r="13" ht="26.05" customHeight="1" spans="1:4">
      <c r="A13" s="33" t="s">
        <v>97</v>
      </c>
      <c r="B13" s="9"/>
      <c r="C13" s="33"/>
      <c r="D13" s="9"/>
    </row>
    <row r="14" ht="26.05" customHeight="1" spans="1:4">
      <c r="A14" s="33" t="s">
        <v>99</v>
      </c>
      <c r="B14" s="9"/>
      <c r="C14" s="33"/>
      <c r="D14" s="9"/>
    </row>
    <row r="15" ht="26.05" customHeight="1" spans="1:4">
      <c r="A15" s="60"/>
      <c r="B15" s="61"/>
      <c r="C15" s="60"/>
      <c r="D15" s="62"/>
    </row>
    <row r="16" ht="26.05" customHeight="1" spans="1:4">
      <c r="A16" s="60"/>
      <c r="B16" s="61"/>
      <c r="C16" s="60"/>
      <c r="D16" s="62"/>
    </row>
    <row r="17" ht="26.05" customHeight="1" spans="1:4">
      <c r="A17" s="60"/>
      <c r="B17" s="61"/>
      <c r="C17" s="60" t="s">
        <v>104</v>
      </c>
      <c r="D17" s="59"/>
    </row>
    <row r="18" ht="26.05" customHeight="1" spans="1:4">
      <c r="A18" s="60"/>
      <c r="B18" s="61"/>
      <c r="C18" s="60"/>
      <c r="D18" s="62"/>
    </row>
    <row r="19" ht="26.05" customHeight="1" spans="1:4">
      <c r="A19" s="58" t="s">
        <v>28</v>
      </c>
      <c r="B19" s="59">
        <f>SUM(B7)</f>
        <v>1412.49</v>
      </c>
      <c r="C19" s="58" t="s">
        <v>29</v>
      </c>
      <c r="D19" s="59">
        <f>SUM(D7)</f>
        <v>1412.49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17" activePane="bottomLeft" state="frozen"/>
      <selection/>
      <selection pane="bottomLeft" activeCell="E17" sqref="E17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</cols>
  <sheetData>
    <row r="1" ht="35.85" customHeight="1" spans="1:7">
      <c r="A1" s="24" t="s">
        <v>105</v>
      </c>
      <c r="B1" s="24"/>
      <c r="C1" s="24"/>
      <c r="D1" s="24"/>
      <c r="E1" s="24"/>
      <c r="F1" s="24"/>
      <c r="G1" s="24"/>
    </row>
    <row r="2" ht="16.25" customHeight="1" spans="1:7">
      <c r="A2" s="47"/>
      <c r="B2" s="47"/>
      <c r="C2" s="47"/>
      <c r="D2" s="47"/>
      <c r="E2" s="47"/>
      <c r="F2" s="47"/>
      <c r="G2" s="47"/>
    </row>
    <row r="3" ht="16.25" customHeight="1" spans="1:7">
      <c r="A3" s="48" t="s">
        <v>106</v>
      </c>
      <c r="B3" s="49"/>
      <c r="C3" s="49"/>
      <c r="D3" s="49"/>
      <c r="E3" s="49"/>
      <c r="F3" s="49"/>
      <c r="G3" s="49"/>
    </row>
    <row r="4" ht="16.25" customHeight="1" spans="1:7">
      <c r="A4" s="44" t="s">
        <v>3</v>
      </c>
      <c r="B4" s="44"/>
      <c r="C4" s="44"/>
      <c r="D4" s="44"/>
      <c r="E4" s="44"/>
      <c r="F4" s="44"/>
      <c r="G4" s="50" t="s">
        <v>4</v>
      </c>
    </row>
    <row r="5" ht="26.05" customHeight="1" spans="1:7">
      <c r="A5" s="6" t="s">
        <v>51</v>
      </c>
      <c r="B5" s="31" t="s">
        <v>52</v>
      </c>
      <c r="C5" s="31" t="s">
        <v>107</v>
      </c>
      <c r="D5" s="31"/>
      <c r="E5" s="31"/>
      <c r="F5" s="31"/>
      <c r="G5" s="31"/>
    </row>
    <row r="6" ht="26.05" customHeight="1" spans="1:7">
      <c r="A6" s="6"/>
      <c r="B6" s="31"/>
      <c r="C6" s="31" t="s">
        <v>36</v>
      </c>
      <c r="D6" s="31" t="s">
        <v>53</v>
      </c>
      <c r="E6" s="31"/>
      <c r="F6" s="31"/>
      <c r="G6" s="31" t="s">
        <v>54</v>
      </c>
    </row>
    <row r="7" ht="26.05" customHeight="1" spans="1:7">
      <c r="A7" s="6"/>
      <c r="B7" s="31"/>
      <c r="C7" s="31"/>
      <c r="D7" s="31" t="s">
        <v>42</v>
      </c>
      <c r="E7" s="31" t="s">
        <v>55</v>
      </c>
      <c r="F7" s="31" t="s">
        <v>56</v>
      </c>
      <c r="G7" s="31"/>
    </row>
    <row r="8" ht="26.05" customHeight="1" spans="1:7">
      <c r="A8" s="51"/>
      <c r="B8" s="5" t="s">
        <v>36</v>
      </c>
      <c r="C8" s="9">
        <f>SUM(C9,C12,C19,C22)</f>
        <v>1412.49</v>
      </c>
      <c r="D8" s="9">
        <f>SUM(D9,D12,D19,D22)</f>
        <v>1412.49</v>
      </c>
      <c r="E8" s="9">
        <f>SUM(E9,E12,E19,E22)</f>
        <v>1239.65</v>
      </c>
      <c r="F8" s="9">
        <f>SUM(F9,F12,F19,F22)</f>
        <v>172.84</v>
      </c>
      <c r="G8" s="9"/>
    </row>
    <row r="9" ht="26.05" customHeight="1" spans="1:7">
      <c r="A9" s="45" t="s">
        <v>57</v>
      </c>
      <c r="B9" s="33" t="s">
        <v>58</v>
      </c>
      <c r="C9" s="9">
        <f>SUM(C10)</f>
        <v>1036.76</v>
      </c>
      <c r="D9" s="9">
        <f>SUM(D10)</f>
        <v>1036.76</v>
      </c>
      <c r="E9" s="9">
        <f>SUM(E10)</f>
        <v>869.59</v>
      </c>
      <c r="F9" s="9">
        <f>SUM(F10)</f>
        <v>167.17</v>
      </c>
      <c r="G9" s="9"/>
    </row>
    <row r="10" ht="26.05" customHeight="1" spans="1:7">
      <c r="A10" s="45" t="s">
        <v>59</v>
      </c>
      <c r="B10" s="33" t="s">
        <v>60</v>
      </c>
      <c r="C10" s="9">
        <f>SUM(C11)</f>
        <v>1036.76</v>
      </c>
      <c r="D10" s="9">
        <f>SUM(D11)</f>
        <v>1036.76</v>
      </c>
      <c r="E10" s="9">
        <f>SUM(E11)</f>
        <v>869.59</v>
      </c>
      <c r="F10" s="9">
        <f>SUM(F11)</f>
        <v>167.17</v>
      </c>
      <c r="G10" s="9"/>
    </row>
    <row r="11" ht="26.05" customHeight="1" spans="1:7">
      <c r="A11" s="45" t="s">
        <v>61</v>
      </c>
      <c r="B11" s="33" t="s">
        <v>62</v>
      </c>
      <c r="C11" s="9">
        <v>1036.76</v>
      </c>
      <c r="D11" s="9">
        <f>SUM(E11:F11)</f>
        <v>1036.76</v>
      </c>
      <c r="E11" s="9">
        <v>869.59</v>
      </c>
      <c r="F11" s="9">
        <v>167.17</v>
      </c>
      <c r="G11" s="9"/>
    </row>
    <row r="12" ht="26.05" customHeight="1" spans="1:7">
      <c r="A12" s="45" t="s">
        <v>63</v>
      </c>
      <c r="B12" s="33" t="s">
        <v>64</v>
      </c>
      <c r="C12" s="9">
        <f>SUM(C13,C17)</f>
        <v>222.31</v>
      </c>
      <c r="D12" s="9">
        <v>222.31</v>
      </c>
      <c r="E12" s="9">
        <v>216.64</v>
      </c>
      <c r="F12" s="9">
        <v>5.67</v>
      </c>
      <c r="G12" s="9"/>
    </row>
    <row r="13" ht="26.05" customHeight="1" spans="1:7">
      <c r="A13" s="45" t="s">
        <v>65</v>
      </c>
      <c r="B13" s="33" t="s">
        <v>66</v>
      </c>
      <c r="C13" s="9">
        <f>SUM(C14:C16)</f>
        <v>172.81</v>
      </c>
      <c r="D13" s="9">
        <v>172.81</v>
      </c>
      <c r="E13" s="9">
        <v>167.14</v>
      </c>
      <c r="F13" s="9">
        <v>5.67</v>
      </c>
      <c r="G13" s="9"/>
    </row>
    <row r="14" ht="26.05" customHeight="1" spans="1:7">
      <c r="A14" s="45" t="s">
        <v>67</v>
      </c>
      <c r="B14" s="33" t="s">
        <v>68</v>
      </c>
      <c r="C14" s="9">
        <f>SUM(D14,G14)</f>
        <v>48.4</v>
      </c>
      <c r="D14" s="9">
        <f>SUM(E14:F14)</f>
        <v>48.4</v>
      </c>
      <c r="E14" s="9">
        <v>42.73</v>
      </c>
      <c r="F14" s="9">
        <v>5.67</v>
      </c>
      <c r="G14" s="9"/>
    </row>
    <row r="15" ht="26.05" customHeight="1" spans="1:7">
      <c r="A15" s="45" t="s">
        <v>69</v>
      </c>
      <c r="B15" s="33" t="s">
        <v>70</v>
      </c>
      <c r="C15" s="9">
        <f>SUM(D15,G15)</f>
        <v>106.41</v>
      </c>
      <c r="D15" s="9">
        <f>SUM(E15:F15)</f>
        <v>106.41</v>
      </c>
      <c r="E15" s="9">
        <v>106.41</v>
      </c>
      <c r="F15" s="9"/>
      <c r="G15" s="9"/>
    </row>
    <row r="16" ht="26.05" customHeight="1" spans="1:7">
      <c r="A16" s="45" t="s">
        <v>71</v>
      </c>
      <c r="B16" s="33" t="s">
        <v>72</v>
      </c>
      <c r="C16" s="9">
        <f>SUM(D16,G16)</f>
        <v>18</v>
      </c>
      <c r="D16" s="9">
        <f>SUM(E16:F16)</f>
        <v>18</v>
      </c>
      <c r="E16" s="9">
        <v>18</v>
      </c>
      <c r="F16" s="9"/>
      <c r="G16" s="9"/>
    </row>
    <row r="17" ht="26.05" customHeight="1" spans="1:7">
      <c r="A17" s="45" t="s">
        <v>73</v>
      </c>
      <c r="B17" s="33" t="s">
        <v>74</v>
      </c>
      <c r="C17" s="9">
        <f>SUM(C18)</f>
        <v>49.5</v>
      </c>
      <c r="D17" s="9">
        <f>SUM(D18)</f>
        <v>49.5</v>
      </c>
      <c r="E17" s="9">
        <f>SUM(E18)</f>
        <v>49.5</v>
      </c>
      <c r="F17" s="9"/>
      <c r="G17" s="9"/>
    </row>
    <row r="18" ht="26.05" customHeight="1" spans="1:7">
      <c r="A18" s="45" t="s">
        <v>75</v>
      </c>
      <c r="B18" s="33" t="s">
        <v>76</v>
      </c>
      <c r="C18" s="9">
        <f>SUM(D18,G18)</f>
        <v>49.5</v>
      </c>
      <c r="D18" s="9">
        <v>49.5</v>
      </c>
      <c r="E18" s="9">
        <v>49.5</v>
      </c>
      <c r="F18" s="9"/>
      <c r="G18" s="9"/>
    </row>
    <row r="19" ht="26.05" customHeight="1" spans="1:7">
      <c r="A19" s="45" t="s">
        <v>77</v>
      </c>
      <c r="B19" s="33" t="s">
        <v>78</v>
      </c>
      <c r="C19" s="9">
        <f>SUM(C20)</f>
        <v>49.74</v>
      </c>
      <c r="D19" s="9">
        <f>SUM(D20)</f>
        <v>49.74</v>
      </c>
      <c r="E19" s="9">
        <f>SUM(E20)</f>
        <v>49.74</v>
      </c>
      <c r="F19" s="9"/>
      <c r="G19" s="9"/>
    </row>
    <row r="20" ht="26.05" customHeight="1" spans="1:7">
      <c r="A20" s="45" t="s">
        <v>79</v>
      </c>
      <c r="B20" s="33" t="s">
        <v>80</v>
      </c>
      <c r="C20" s="9">
        <f>SUM(C21)</f>
        <v>49.74</v>
      </c>
      <c r="D20" s="9">
        <f>SUM(E20:F20)</f>
        <v>49.74</v>
      </c>
      <c r="E20" s="9">
        <v>49.74</v>
      </c>
      <c r="F20" s="9"/>
      <c r="G20" s="9"/>
    </row>
    <row r="21" ht="26.05" customHeight="1" spans="1:7">
      <c r="A21" s="45" t="s">
        <v>81</v>
      </c>
      <c r="B21" s="33" t="s">
        <v>82</v>
      </c>
      <c r="C21" s="9">
        <v>49.74</v>
      </c>
      <c r="D21" s="9">
        <f>SUM(E21:F21)</f>
        <v>49.74</v>
      </c>
      <c r="E21" s="9">
        <v>49.74</v>
      </c>
      <c r="F21" s="9"/>
      <c r="G21" s="9"/>
    </row>
    <row r="22" ht="26.05" customHeight="1" spans="1:7">
      <c r="A22" s="45" t="s">
        <v>85</v>
      </c>
      <c r="B22" s="33" t="s">
        <v>86</v>
      </c>
      <c r="C22" s="9">
        <f>SUM(C23)</f>
        <v>103.68</v>
      </c>
      <c r="D22" s="9">
        <f>SUM(D23)</f>
        <v>103.68</v>
      </c>
      <c r="E22" s="9">
        <f>SUM(E23)</f>
        <v>103.68</v>
      </c>
      <c r="F22" s="9"/>
      <c r="G22" s="9"/>
    </row>
    <row r="23" ht="26.05" customHeight="1" spans="1:7">
      <c r="A23" s="45" t="s">
        <v>87</v>
      </c>
      <c r="B23" s="33" t="s">
        <v>88</v>
      </c>
      <c r="C23" s="9">
        <f>SUM(C24)</f>
        <v>103.68</v>
      </c>
      <c r="D23" s="9">
        <f>SUM(E23:F23)</f>
        <v>103.68</v>
      </c>
      <c r="E23" s="9">
        <f>SUM(E24)</f>
        <v>103.68</v>
      </c>
      <c r="F23" s="9"/>
      <c r="G23" s="9"/>
    </row>
    <row r="24" ht="26.05" customHeight="1" spans="1:7">
      <c r="A24" s="45" t="s">
        <v>89</v>
      </c>
      <c r="B24" s="33" t="s">
        <v>90</v>
      </c>
      <c r="C24" s="9">
        <v>103.68</v>
      </c>
      <c r="D24" s="9">
        <f>SUM(E24:F24)</f>
        <v>103.68</v>
      </c>
      <c r="E24" s="9">
        <v>103.68</v>
      </c>
      <c r="F24" s="9"/>
      <c r="G24" s="9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6" topLeftCell="A7" activePane="bottomLeft" state="frozen"/>
      <selection/>
      <selection pane="bottomLeft" activeCell="E38" sqref="E38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</cols>
  <sheetData>
    <row r="1" ht="35.85" customHeight="1" spans="1:6">
      <c r="A1" s="4"/>
      <c r="B1" s="24" t="s">
        <v>108</v>
      </c>
      <c r="C1" s="24"/>
      <c r="D1" s="24"/>
      <c r="E1" s="24"/>
      <c r="F1" s="24"/>
    </row>
    <row r="2" ht="16.25" customHeight="1" spans="2:6">
      <c r="B2" s="52"/>
      <c r="C2" s="52"/>
      <c r="D2" s="52"/>
      <c r="E2" s="52"/>
      <c r="F2" s="52"/>
    </row>
    <row r="3" ht="16.25" customHeight="1" spans="2:6">
      <c r="B3" s="53" t="s">
        <v>109</v>
      </c>
      <c r="C3" s="52"/>
      <c r="D3" s="52"/>
      <c r="E3" s="52"/>
      <c r="F3" s="52"/>
    </row>
    <row r="4" ht="16.25" customHeight="1" spans="2:6">
      <c r="B4" s="30" t="s">
        <v>3</v>
      </c>
      <c r="C4" s="30"/>
      <c r="D4" s="30"/>
      <c r="E4" s="30"/>
      <c r="F4" s="52" t="s">
        <v>4</v>
      </c>
    </row>
    <row r="5" ht="26.05" customHeight="1" spans="2:6">
      <c r="B5" s="6" t="s">
        <v>110</v>
      </c>
      <c r="C5" s="6"/>
      <c r="D5" s="5" t="s">
        <v>111</v>
      </c>
      <c r="E5" s="5"/>
      <c r="F5" s="5"/>
    </row>
    <row r="6" ht="26.05" customHeight="1" spans="2:6">
      <c r="B6" s="8" t="s">
        <v>51</v>
      </c>
      <c r="C6" s="8" t="s">
        <v>52</v>
      </c>
      <c r="D6" s="7" t="s">
        <v>36</v>
      </c>
      <c r="E6" s="7" t="s">
        <v>55</v>
      </c>
      <c r="F6" s="7" t="s">
        <v>56</v>
      </c>
    </row>
    <row r="7" ht="26.05" customHeight="1" spans="2:6">
      <c r="B7" s="8"/>
      <c r="C7" s="8" t="s">
        <v>36</v>
      </c>
      <c r="D7" s="54">
        <v>1412.49</v>
      </c>
      <c r="E7" s="54">
        <v>1239.65</v>
      </c>
      <c r="F7" s="54">
        <v>172.84</v>
      </c>
    </row>
    <row r="8" ht="26.05" customHeight="1" spans="1:6">
      <c r="A8" s="4">
        <v>0</v>
      </c>
      <c r="B8" s="55" t="s">
        <v>112</v>
      </c>
      <c r="C8" s="56" t="s">
        <v>113</v>
      </c>
      <c r="D8" s="9">
        <v>958.11</v>
      </c>
      <c r="E8" s="9">
        <v>958.11</v>
      </c>
      <c r="F8" s="9"/>
    </row>
    <row r="9" ht="26.05" customHeight="1" spans="1:6">
      <c r="A9" s="4"/>
      <c r="B9" s="55" t="s">
        <v>114</v>
      </c>
      <c r="C9" s="56" t="s">
        <v>115</v>
      </c>
      <c r="D9" s="9">
        <v>283.41</v>
      </c>
      <c r="E9" s="9">
        <v>283.41</v>
      </c>
      <c r="F9" s="9"/>
    </row>
    <row r="10" ht="26.05" customHeight="1" spans="1:6">
      <c r="A10" s="4"/>
      <c r="B10" s="55" t="s">
        <v>116</v>
      </c>
      <c r="C10" s="56" t="s">
        <v>117</v>
      </c>
      <c r="D10" s="9">
        <v>196.52</v>
      </c>
      <c r="E10" s="9">
        <v>196.52</v>
      </c>
      <c r="F10" s="9"/>
    </row>
    <row r="11" ht="26.05" customHeight="1" spans="1:6">
      <c r="A11" s="4"/>
      <c r="B11" s="55" t="s">
        <v>118</v>
      </c>
      <c r="C11" s="56" t="s">
        <v>119</v>
      </c>
      <c r="D11" s="9">
        <v>197.83</v>
      </c>
      <c r="E11" s="9">
        <v>197.83</v>
      </c>
      <c r="F11" s="9"/>
    </row>
    <row r="12" ht="26.05" customHeight="1" spans="1:6">
      <c r="A12" s="4"/>
      <c r="B12" s="55" t="s">
        <v>120</v>
      </c>
      <c r="C12" s="56" t="s">
        <v>121</v>
      </c>
      <c r="D12" s="9">
        <v>106.41</v>
      </c>
      <c r="E12" s="9">
        <v>106.41</v>
      </c>
      <c r="F12" s="9"/>
    </row>
    <row r="13" ht="26.05" customHeight="1" spans="1:6">
      <c r="A13" s="4"/>
      <c r="B13" s="55" t="s">
        <v>122</v>
      </c>
      <c r="C13" s="56" t="s">
        <v>123</v>
      </c>
      <c r="D13" s="9">
        <v>18</v>
      </c>
      <c r="E13" s="9">
        <v>18</v>
      </c>
      <c r="F13" s="9"/>
    </row>
    <row r="14" ht="26.05" customHeight="1" spans="1:6">
      <c r="A14" s="4"/>
      <c r="B14" s="55" t="s">
        <v>124</v>
      </c>
      <c r="C14" s="56" t="s">
        <v>125</v>
      </c>
      <c r="D14" s="9">
        <v>33.16</v>
      </c>
      <c r="E14" s="9">
        <v>33.16</v>
      </c>
      <c r="F14" s="9"/>
    </row>
    <row r="15" ht="26.05" customHeight="1" spans="1:6">
      <c r="A15" s="4"/>
      <c r="B15" s="55" t="s">
        <v>126</v>
      </c>
      <c r="C15" s="56" t="s">
        <v>127</v>
      </c>
      <c r="D15" s="9">
        <v>16.58</v>
      </c>
      <c r="E15" s="9">
        <v>16.58</v>
      </c>
      <c r="F15" s="9"/>
    </row>
    <row r="16" ht="26.05" customHeight="1" spans="1:6">
      <c r="A16" s="4"/>
      <c r="B16" s="55" t="s">
        <v>128</v>
      </c>
      <c r="C16" s="56" t="s">
        <v>129</v>
      </c>
      <c r="D16" s="9">
        <v>2.52</v>
      </c>
      <c r="E16" s="9">
        <v>2.52</v>
      </c>
      <c r="F16" s="9"/>
    </row>
    <row r="17" ht="26.05" customHeight="1" spans="1:6">
      <c r="A17" s="4"/>
      <c r="B17" s="55" t="s">
        <v>130</v>
      </c>
      <c r="C17" s="56" t="s">
        <v>131</v>
      </c>
      <c r="D17" s="9">
        <v>103.68</v>
      </c>
      <c r="E17" s="9">
        <v>103.68</v>
      </c>
      <c r="F17" s="9"/>
    </row>
    <row r="18" ht="26.05" customHeight="1" spans="1:6">
      <c r="A18" s="4"/>
      <c r="B18" s="55" t="s">
        <v>132</v>
      </c>
      <c r="C18" s="56" t="s">
        <v>133</v>
      </c>
      <c r="D18" s="9">
        <v>222.82</v>
      </c>
      <c r="E18" s="9">
        <v>49.98</v>
      </c>
      <c r="F18" s="9">
        <v>172.84</v>
      </c>
    </row>
    <row r="19" ht="26.05" customHeight="1" spans="1:6">
      <c r="A19" s="4"/>
      <c r="B19" s="55" t="s">
        <v>134</v>
      </c>
      <c r="C19" s="56" t="s">
        <v>135</v>
      </c>
      <c r="D19" s="9">
        <v>32.01</v>
      </c>
      <c r="E19" s="9"/>
      <c r="F19" s="9">
        <v>32.01</v>
      </c>
    </row>
    <row r="20" ht="26.05" customHeight="1" spans="1:6">
      <c r="A20" s="4"/>
      <c r="B20" s="55" t="s">
        <v>136</v>
      </c>
      <c r="C20" s="56" t="s">
        <v>137</v>
      </c>
      <c r="D20" s="9">
        <v>1</v>
      </c>
      <c r="E20" s="9"/>
      <c r="F20" s="9">
        <v>1</v>
      </c>
    </row>
    <row r="21" ht="26.05" customHeight="1" spans="1:6">
      <c r="A21" s="4"/>
      <c r="B21" s="55" t="s">
        <v>138</v>
      </c>
      <c r="C21" s="56" t="s">
        <v>139</v>
      </c>
      <c r="D21" s="9">
        <v>3</v>
      </c>
      <c r="E21" s="9"/>
      <c r="F21" s="9">
        <v>3</v>
      </c>
    </row>
    <row r="22" ht="26.05" customHeight="1" spans="1:6">
      <c r="A22" s="4"/>
      <c r="B22" s="55" t="s">
        <v>140</v>
      </c>
      <c r="C22" s="56" t="s">
        <v>141</v>
      </c>
      <c r="D22" s="9">
        <v>1</v>
      </c>
      <c r="E22" s="9"/>
      <c r="F22" s="9">
        <v>1</v>
      </c>
    </row>
    <row r="23" ht="26.05" customHeight="1" spans="1:6">
      <c r="A23" s="4"/>
      <c r="B23" s="55" t="s">
        <v>142</v>
      </c>
      <c r="C23" s="56" t="s">
        <v>143</v>
      </c>
      <c r="D23" s="9">
        <v>30</v>
      </c>
      <c r="E23" s="9"/>
      <c r="F23" s="9">
        <v>30</v>
      </c>
    </row>
    <row r="24" ht="26.05" customHeight="1" spans="1:6">
      <c r="A24" s="4"/>
      <c r="B24" s="55" t="s">
        <v>144</v>
      </c>
      <c r="C24" s="56" t="s">
        <v>145</v>
      </c>
      <c r="D24" s="9">
        <v>8.5</v>
      </c>
      <c r="E24" s="9"/>
      <c r="F24" s="9">
        <v>8.5</v>
      </c>
    </row>
    <row r="25" ht="26.05" customHeight="1" spans="1:6">
      <c r="A25" s="4"/>
      <c r="B25" s="55" t="s">
        <v>146</v>
      </c>
      <c r="C25" s="56" t="s">
        <v>147</v>
      </c>
      <c r="D25" s="9">
        <v>12.5</v>
      </c>
      <c r="E25" s="9"/>
      <c r="F25" s="9">
        <v>12.5</v>
      </c>
    </row>
    <row r="26" ht="26.05" customHeight="1" spans="1:6">
      <c r="A26" s="4"/>
      <c r="B26" s="55" t="s">
        <v>148</v>
      </c>
      <c r="C26" s="56" t="s">
        <v>149</v>
      </c>
      <c r="D26" s="9">
        <v>17.48</v>
      </c>
      <c r="E26" s="9"/>
      <c r="F26" s="9">
        <v>17.48</v>
      </c>
    </row>
    <row r="27" ht="26.05" customHeight="1" spans="1:6">
      <c r="A27" s="4"/>
      <c r="B27" s="55" t="s">
        <v>150</v>
      </c>
      <c r="C27" s="56" t="s">
        <v>151</v>
      </c>
      <c r="D27" s="9">
        <v>5</v>
      </c>
      <c r="E27" s="9"/>
      <c r="F27" s="9">
        <v>5</v>
      </c>
    </row>
    <row r="28" ht="26.05" customHeight="1" spans="1:6">
      <c r="A28" s="4"/>
      <c r="B28" s="55" t="s">
        <v>152</v>
      </c>
      <c r="C28" s="56" t="s">
        <v>153</v>
      </c>
      <c r="D28" s="9">
        <v>1</v>
      </c>
      <c r="E28" s="9"/>
      <c r="F28" s="9">
        <v>1</v>
      </c>
    </row>
    <row r="29" ht="26.05" customHeight="1" spans="1:6">
      <c r="A29" s="4"/>
      <c r="B29" s="55" t="s">
        <v>154</v>
      </c>
      <c r="C29" s="56" t="s">
        <v>155</v>
      </c>
      <c r="D29" s="9">
        <v>1</v>
      </c>
      <c r="E29" s="9"/>
      <c r="F29" s="9">
        <v>1</v>
      </c>
    </row>
    <row r="30" ht="26.05" customHeight="1" spans="1:6">
      <c r="A30" s="4"/>
      <c r="B30" s="55" t="s">
        <v>156</v>
      </c>
      <c r="C30" s="56" t="s">
        <v>157</v>
      </c>
      <c r="D30" s="9">
        <v>8.43</v>
      </c>
      <c r="E30" s="9"/>
      <c r="F30" s="9">
        <v>8.43</v>
      </c>
    </row>
    <row r="31" ht="26.05" customHeight="1" spans="1:6">
      <c r="A31" s="4"/>
      <c r="B31" s="55" t="s">
        <v>158</v>
      </c>
      <c r="C31" s="56" t="s">
        <v>159</v>
      </c>
      <c r="D31" s="9">
        <v>9.65</v>
      </c>
      <c r="E31" s="9"/>
      <c r="F31" s="9">
        <v>9.65</v>
      </c>
    </row>
    <row r="32" ht="26.05" customHeight="1" spans="1:6">
      <c r="A32" s="4"/>
      <c r="B32" s="55" t="s">
        <v>160</v>
      </c>
      <c r="C32" s="56" t="s">
        <v>161</v>
      </c>
      <c r="D32" s="9">
        <v>14.9</v>
      </c>
      <c r="E32" s="9"/>
      <c r="F32" s="9">
        <v>14.9</v>
      </c>
    </row>
    <row r="33" ht="26.05" customHeight="1" spans="1:6">
      <c r="A33" s="4"/>
      <c r="B33" s="55" t="s">
        <v>162</v>
      </c>
      <c r="C33" s="56" t="s">
        <v>163</v>
      </c>
      <c r="D33" s="9">
        <v>49.98</v>
      </c>
      <c r="E33" s="9">
        <v>49.98</v>
      </c>
      <c r="F33" s="9"/>
    </row>
    <row r="34" ht="26.05" customHeight="1" spans="1:6">
      <c r="A34" s="4"/>
      <c r="B34" s="55" t="s">
        <v>164</v>
      </c>
      <c r="C34" s="56" t="s">
        <v>165</v>
      </c>
      <c r="D34" s="9">
        <v>27.37</v>
      </c>
      <c r="E34" s="9"/>
      <c r="F34" s="9">
        <v>27.37</v>
      </c>
    </row>
    <row r="35" ht="26.05" customHeight="1" spans="1:6">
      <c r="A35" s="4"/>
      <c r="B35" s="55" t="s">
        <v>166</v>
      </c>
      <c r="C35" s="56" t="s">
        <v>167</v>
      </c>
      <c r="D35" s="9">
        <v>231.56</v>
      </c>
      <c r="E35" s="9">
        <v>231.56</v>
      </c>
      <c r="F35" s="9"/>
    </row>
    <row r="36" ht="26.05" customHeight="1" spans="1:6">
      <c r="A36" s="4"/>
      <c r="B36" s="55" t="s">
        <v>168</v>
      </c>
      <c r="C36" s="56" t="s">
        <v>169</v>
      </c>
      <c r="D36" s="9">
        <v>33.5</v>
      </c>
      <c r="E36" s="9">
        <v>33.5</v>
      </c>
      <c r="F36" s="9"/>
    </row>
    <row r="37" ht="26.05" customHeight="1" spans="1:6">
      <c r="A37" s="4"/>
      <c r="B37" s="55" t="s">
        <v>170</v>
      </c>
      <c r="C37" s="56" t="s">
        <v>171</v>
      </c>
      <c r="D37" s="9">
        <v>147.18</v>
      </c>
      <c r="E37" s="9">
        <v>147.18</v>
      </c>
      <c r="F37" s="9"/>
    </row>
    <row r="38" ht="26.05" customHeight="1" spans="1:6">
      <c r="A38" s="4"/>
      <c r="B38" s="55" t="s">
        <v>172</v>
      </c>
      <c r="C38" s="56" t="s">
        <v>173</v>
      </c>
      <c r="D38" s="9">
        <v>49.5</v>
      </c>
      <c r="E38" s="9">
        <v>49.5</v>
      </c>
      <c r="F38" s="9"/>
    </row>
    <row r="39" ht="26.05" customHeight="1" spans="1:6">
      <c r="A39" s="4"/>
      <c r="B39" s="55" t="s">
        <v>174</v>
      </c>
      <c r="C39" s="56" t="s">
        <v>175</v>
      </c>
      <c r="D39" s="9">
        <v>1.38</v>
      </c>
      <c r="E39" s="9">
        <v>1.38</v>
      </c>
      <c r="F39" s="9"/>
    </row>
  </sheetData>
  <mergeCells count="6">
    <mergeCell ref="B1:F1"/>
    <mergeCell ref="B2:F2"/>
    <mergeCell ref="B4:E4"/>
    <mergeCell ref="B5:C5"/>
    <mergeCell ref="D5:F5"/>
    <mergeCell ref="A8:A39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3.5" outlineLevelRow="6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24" t="s">
        <v>176</v>
      </c>
      <c r="B1" s="24"/>
      <c r="C1" s="24"/>
      <c r="D1" s="24"/>
      <c r="E1" s="24"/>
      <c r="F1" s="24"/>
    </row>
    <row r="2" ht="16.25" customHeight="1" spans="1:6">
      <c r="A2" s="47"/>
      <c r="B2" s="47"/>
      <c r="C2" s="47"/>
      <c r="D2" s="47"/>
      <c r="E2" s="47"/>
      <c r="F2" s="47"/>
    </row>
    <row r="3" ht="16.25" customHeight="1" spans="1:6">
      <c r="A3" s="48" t="s">
        <v>177</v>
      </c>
      <c r="B3" s="49"/>
      <c r="C3" s="49"/>
      <c r="D3" s="49"/>
      <c r="E3" s="49"/>
      <c r="F3" s="49"/>
    </row>
    <row r="4" ht="16.25" customHeight="1" spans="1:6">
      <c r="A4" s="30" t="s">
        <v>3</v>
      </c>
      <c r="B4" s="30"/>
      <c r="C4" s="30"/>
      <c r="D4" s="30"/>
      <c r="E4" s="30"/>
      <c r="F4" s="50" t="s">
        <v>4</v>
      </c>
    </row>
    <row r="5" ht="26.05" customHeight="1" spans="1:6">
      <c r="A5" s="6" t="s">
        <v>178</v>
      </c>
      <c r="B5" s="31" t="s">
        <v>179</v>
      </c>
      <c r="C5" s="31" t="s">
        <v>180</v>
      </c>
      <c r="D5" s="31"/>
      <c r="E5" s="31"/>
      <c r="F5" s="31" t="s">
        <v>181</v>
      </c>
    </row>
    <row r="6" ht="26.05" customHeight="1" spans="1:6">
      <c r="A6" s="6"/>
      <c r="B6" s="31"/>
      <c r="C6" s="31" t="s">
        <v>42</v>
      </c>
      <c r="D6" s="31" t="s">
        <v>182</v>
      </c>
      <c r="E6" s="31" t="s">
        <v>183</v>
      </c>
      <c r="F6" s="31"/>
    </row>
    <row r="7" ht="26.05" customHeight="1" spans="1:6">
      <c r="A7" s="9">
        <v>15.9</v>
      </c>
      <c r="B7" s="9"/>
      <c r="C7" s="9">
        <v>14.9</v>
      </c>
      <c r="D7" s="9"/>
      <c r="E7" s="9">
        <v>14.9</v>
      </c>
      <c r="F7" s="9">
        <v>1</v>
      </c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</cols>
  <sheetData>
    <row r="1" ht="35.85" customHeight="1" spans="1:5">
      <c r="A1" s="24" t="s">
        <v>184</v>
      </c>
      <c r="B1" s="24"/>
      <c r="C1" s="24"/>
      <c r="D1" s="24"/>
      <c r="E1" s="24"/>
    </row>
    <row r="2" ht="16.25" customHeight="1" spans="1:5">
      <c r="A2" s="47"/>
      <c r="B2" s="47"/>
      <c r="C2" s="47"/>
      <c r="D2" s="47"/>
      <c r="E2" s="47"/>
    </row>
    <row r="3" ht="16.25" customHeight="1" spans="1:5">
      <c r="A3" s="48" t="s">
        <v>185</v>
      </c>
      <c r="B3" s="49"/>
      <c r="C3" s="49"/>
      <c r="D3" s="49"/>
      <c r="E3" s="50"/>
    </row>
    <row r="4" ht="16.25" customHeight="1" spans="1:5">
      <c r="A4" s="30" t="s">
        <v>3</v>
      </c>
      <c r="B4" s="30"/>
      <c r="C4" s="30"/>
      <c r="D4" s="30"/>
      <c r="E4" s="50" t="s">
        <v>4</v>
      </c>
    </row>
    <row r="5" ht="26.05" customHeight="1" spans="1:5">
      <c r="A5" s="6" t="s">
        <v>51</v>
      </c>
      <c r="B5" s="31" t="s">
        <v>52</v>
      </c>
      <c r="C5" s="31" t="s">
        <v>186</v>
      </c>
      <c r="D5" s="31"/>
      <c r="E5" s="31"/>
    </row>
    <row r="6" ht="26.05" customHeight="1" spans="1:5">
      <c r="A6" s="6"/>
      <c r="B6" s="31"/>
      <c r="C6" s="31" t="s">
        <v>36</v>
      </c>
      <c r="D6" s="31" t="s">
        <v>53</v>
      </c>
      <c r="E6" s="31" t="s">
        <v>54</v>
      </c>
    </row>
    <row r="7" ht="26.05" customHeight="1" spans="1:5">
      <c r="A7" s="51"/>
      <c r="B7" s="5" t="s">
        <v>36</v>
      </c>
      <c r="C7" s="9"/>
      <c r="D7" s="9"/>
      <c r="E7" s="9"/>
    </row>
    <row r="8" ht="26.05" customHeight="1" spans="1:5">
      <c r="A8" s="45"/>
      <c r="B8" s="33"/>
      <c r="C8" s="9"/>
      <c r="D8" s="9"/>
      <c r="E8" s="9"/>
    </row>
    <row r="9" ht="24" customHeight="1" spans="1:5">
      <c r="A9" s="3" t="s">
        <v>187</v>
      </c>
      <c r="B9" s="3"/>
      <c r="C9" s="3"/>
      <c r="D9" s="3"/>
      <c r="E9" s="3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3"/>
      <c r="B28" s="3"/>
      <c r="C28" s="3"/>
      <c r="D28" s="3"/>
      <c r="E28" s="3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7" topLeftCell="A8" activePane="bottomLeft" state="frozen"/>
      <selection/>
      <selection pane="bottomLeft" activeCell="K18" sqref="K18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7" t="s">
        <v>188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ht="16.25" customHeight="1" spans="1:15">
      <c r="A2" s="38"/>
      <c r="B2" s="38"/>
      <c r="C2" s="38"/>
      <c r="D2" s="38"/>
      <c r="E2" s="38"/>
      <c r="F2" s="38"/>
      <c r="G2" s="38"/>
      <c r="H2" s="38"/>
      <c r="I2" s="38"/>
      <c r="J2" s="39"/>
      <c r="K2" s="34"/>
      <c r="L2" s="34"/>
      <c r="M2" s="34"/>
      <c r="N2" s="34"/>
      <c r="O2" s="41"/>
    </row>
    <row r="3" ht="16.25" customHeight="1" spans="1:15">
      <c r="A3" s="39" t="s">
        <v>189</v>
      </c>
      <c r="B3" s="40"/>
      <c r="C3" s="29"/>
      <c r="D3" s="29"/>
      <c r="E3" s="29"/>
      <c r="F3" s="29"/>
      <c r="G3" s="29"/>
      <c r="H3" s="29"/>
      <c r="I3" s="29"/>
      <c r="J3" s="39"/>
      <c r="K3" s="39"/>
      <c r="L3" s="39"/>
      <c r="M3" s="30"/>
      <c r="N3" s="30"/>
      <c r="O3" s="41"/>
    </row>
    <row r="4" ht="16.25" customHeight="1" spans="1:1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11" t="s">
        <v>4</v>
      </c>
      <c r="L4" s="11"/>
      <c r="M4" s="11"/>
      <c r="N4" s="11"/>
      <c r="O4" s="11"/>
    </row>
    <row r="5" ht="26.05" customHeight="1" spans="1:15">
      <c r="A5" s="5" t="s">
        <v>33</v>
      </c>
      <c r="B5" s="31" t="s">
        <v>190</v>
      </c>
      <c r="C5" s="32" t="s">
        <v>34</v>
      </c>
      <c r="D5" s="32" t="s">
        <v>35</v>
      </c>
      <c r="E5" s="32"/>
      <c r="F5" s="32"/>
      <c r="G5" s="32"/>
      <c r="H5" s="32"/>
      <c r="I5" s="32"/>
      <c r="J5" s="5" t="s">
        <v>26</v>
      </c>
      <c r="K5" s="5"/>
      <c r="L5" s="5"/>
      <c r="M5" s="5"/>
      <c r="N5" s="5"/>
      <c r="O5" s="5"/>
    </row>
    <row r="6" ht="32.55" customHeight="1" spans="1:15">
      <c r="A6" s="5"/>
      <c r="B6" s="31"/>
      <c r="C6" s="32"/>
      <c r="D6" s="5" t="s">
        <v>36</v>
      </c>
      <c r="E6" s="5" t="s">
        <v>191</v>
      </c>
      <c r="F6" s="5" t="s">
        <v>38</v>
      </c>
      <c r="G6" s="5" t="s">
        <v>39</v>
      </c>
      <c r="H6" s="5" t="s">
        <v>40</v>
      </c>
      <c r="I6" s="32" t="s">
        <v>41</v>
      </c>
      <c r="J6" s="5" t="s">
        <v>36</v>
      </c>
      <c r="K6" s="5" t="s">
        <v>191</v>
      </c>
      <c r="L6" s="5" t="s">
        <v>38</v>
      </c>
      <c r="M6" s="5" t="s">
        <v>39</v>
      </c>
      <c r="N6" s="5" t="s">
        <v>40</v>
      </c>
      <c r="O6" s="32" t="s">
        <v>41</v>
      </c>
    </row>
    <row r="7" ht="32.55" customHeight="1" spans="1:15">
      <c r="A7" s="5"/>
      <c r="B7" s="31"/>
      <c r="C7" s="32"/>
      <c r="D7" s="5"/>
      <c r="E7" s="5"/>
      <c r="F7" s="5"/>
      <c r="G7" s="5"/>
      <c r="H7" s="5"/>
      <c r="I7" s="32"/>
      <c r="J7" s="5"/>
      <c r="K7" s="5"/>
      <c r="L7" s="5"/>
      <c r="M7" s="5"/>
      <c r="N7" s="5"/>
      <c r="O7" s="32"/>
    </row>
    <row r="8" ht="26.05" customHeight="1" spans="1:15">
      <c r="A8" s="5" t="s">
        <v>36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7.6" customHeight="1" spans="1:15">
      <c r="A9" s="33" t="s">
        <v>48</v>
      </c>
      <c r="B9" s="3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14" activePane="bottomLeft" state="frozen"/>
      <selection/>
      <selection pane="bottomLeft" activeCell="E24" sqref="E24"/>
    </sheetView>
  </sheetViews>
  <sheetFormatPr defaultColWidth="10" defaultRowHeight="13.5"/>
  <cols>
    <col min="1" max="1" width="15.3833333333333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0" width="14.7916666666667" customWidth="1"/>
    <col min="11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13" t="s">
        <v>192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16.25" customHeight="1" spans="1:15">
      <c r="A2" s="42"/>
      <c r="B2" s="42"/>
      <c r="C2" s="25"/>
      <c r="D2" s="25"/>
      <c r="E2" s="25"/>
      <c r="F2" s="25"/>
      <c r="G2" s="25"/>
      <c r="H2" s="25"/>
      <c r="I2" s="25"/>
      <c r="J2" s="34"/>
      <c r="K2" s="34"/>
      <c r="L2" s="34"/>
      <c r="M2" s="34"/>
      <c r="N2" s="35"/>
      <c r="O2" s="34"/>
    </row>
    <row r="3" ht="16.25" customHeight="1" spans="1:15">
      <c r="A3" s="43" t="s">
        <v>193</v>
      </c>
      <c r="B3" s="43"/>
      <c r="C3" s="29"/>
      <c r="D3" s="29"/>
      <c r="E3" s="28"/>
      <c r="F3" s="28"/>
      <c r="G3" s="28"/>
      <c r="H3" s="28"/>
      <c r="I3" s="28"/>
      <c r="J3" s="26"/>
      <c r="K3" s="26"/>
      <c r="L3" s="30"/>
      <c r="M3" s="30"/>
      <c r="N3" s="28"/>
      <c r="O3" s="28"/>
    </row>
    <row r="4" ht="16.25" customHeight="1" spans="1:1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5" t="s">
        <v>32</v>
      </c>
      <c r="O4" s="35"/>
    </row>
    <row r="5" ht="26.05" customHeight="1" spans="1:15">
      <c r="A5" s="31" t="s">
        <v>51</v>
      </c>
      <c r="B5" s="31" t="s">
        <v>52</v>
      </c>
      <c r="C5" s="32" t="s">
        <v>34</v>
      </c>
      <c r="D5" s="32" t="s">
        <v>35</v>
      </c>
      <c r="E5" s="32"/>
      <c r="F5" s="32"/>
      <c r="G5" s="32"/>
      <c r="H5" s="32"/>
      <c r="I5" s="32"/>
      <c r="J5" s="5" t="s">
        <v>26</v>
      </c>
      <c r="K5" s="5"/>
      <c r="L5" s="5"/>
      <c r="M5" s="5"/>
      <c r="N5" s="5"/>
      <c r="O5" s="5"/>
    </row>
    <row r="6" ht="32.55" customHeight="1" spans="1:15">
      <c r="A6" s="31"/>
      <c r="B6" s="31"/>
      <c r="C6" s="32"/>
      <c r="D6" s="5" t="s">
        <v>36</v>
      </c>
      <c r="E6" s="5" t="s">
        <v>191</v>
      </c>
      <c r="F6" s="5" t="s">
        <v>38</v>
      </c>
      <c r="G6" s="5" t="s">
        <v>39</v>
      </c>
      <c r="H6" s="5" t="s">
        <v>40</v>
      </c>
      <c r="I6" s="32" t="s">
        <v>41</v>
      </c>
      <c r="J6" s="5" t="s">
        <v>36</v>
      </c>
      <c r="K6" s="5" t="s">
        <v>191</v>
      </c>
      <c r="L6" s="5" t="s">
        <v>38</v>
      </c>
      <c r="M6" s="5" t="s">
        <v>39</v>
      </c>
      <c r="N6" s="5" t="s">
        <v>40</v>
      </c>
      <c r="O6" s="32" t="s">
        <v>41</v>
      </c>
    </row>
    <row r="7" ht="32.55" customHeight="1" spans="1:15">
      <c r="A7" s="31"/>
      <c r="B7" s="31"/>
      <c r="C7" s="32"/>
      <c r="D7" s="5"/>
      <c r="E7" s="5"/>
      <c r="F7" s="5"/>
      <c r="G7" s="5"/>
      <c r="H7" s="5"/>
      <c r="I7" s="32"/>
      <c r="J7" s="5"/>
      <c r="K7" s="5"/>
      <c r="L7" s="5"/>
      <c r="M7" s="5"/>
      <c r="N7" s="5"/>
      <c r="O7" s="32"/>
    </row>
    <row r="8" ht="26.05" customHeight="1" spans="1:15">
      <c r="A8" s="31"/>
      <c r="B8" s="31" t="s">
        <v>36</v>
      </c>
      <c r="C8" s="9">
        <f>SUM(C9,C12,C19,C22)</f>
        <v>1412.49</v>
      </c>
      <c r="D8" s="9">
        <f>SUM(D9,D12,D19,D22)</f>
        <v>1412.49</v>
      </c>
      <c r="E8" s="9">
        <f>SUM(E9,E12,E19,E22)</f>
        <v>1412.49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3" t="s">
        <v>57</v>
      </c>
      <c r="B9" s="33" t="s">
        <v>58</v>
      </c>
      <c r="C9" s="9">
        <f>SUM(C10)</f>
        <v>1036.76</v>
      </c>
      <c r="D9" s="9">
        <v>1036.76</v>
      </c>
      <c r="E9" s="9">
        <v>1036.76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7.6" customHeight="1" spans="1:15">
      <c r="A10" s="33" t="s">
        <v>194</v>
      </c>
      <c r="B10" s="33" t="s">
        <v>195</v>
      </c>
      <c r="C10" s="9">
        <f>SUM(C11)</f>
        <v>1036.76</v>
      </c>
      <c r="D10" s="9">
        <v>1036.76</v>
      </c>
      <c r="E10" s="9">
        <v>1036.76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3" t="s">
        <v>196</v>
      </c>
      <c r="B11" s="33" t="s">
        <v>197</v>
      </c>
      <c r="C11" s="9">
        <v>1036.76</v>
      </c>
      <c r="D11" s="9">
        <v>1036.76</v>
      </c>
      <c r="E11" s="9">
        <v>1036.76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7.6" customHeight="1" spans="1:15">
      <c r="A12" s="33" t="s">
        <v>63</v>
      </c>
      <c r="B12" s="33" t="s">
        <v>64</v>
      </c>
      <c r="C12" s="9">
        <v>222.31</v>
      </c>
      <c r="D12" s="9">
        <v>222.31</v>
      </c>
      <c r="E12" s="9">
        <v>222.31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33" t="s">
        <v>198</v>
      </c>
      <c r="B13" s="33" t="s">
        <v>199</v>
      </c>
      <c r="C13" s="9">
        <v>172.81</v>
      </c>
      <c r="D13" s="9">
        <v>172.81</v>
      </c>
      <c r="E13" s="9">
        <v>172.81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33" t="s">
        <v>200</v>
      </c>
      <c r="B14" s="33" t="s">
        <v>201</v>
      </c>
      <c r="C14" s="9">
        <v>48.4</v>
      </c>
      <c r="D14" s="9">
        <v>48.4</v>
      </c>
      <c r="E14" s="9">
        <v>48.4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33" t="s">
        <v>202</v>
      </c>
      <c r="B15" s="33" t="s">
        <v>203</v>
      </c>
      <c r="C15" s="9">
        <v>106.41</v>
      </c>
      <c r="D15" s="9">
        <v>106.41</v>
      </c>
      <c r="E15" s="9">
        <v>106.41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33" t="s">
        <v>204</v>
      </c>
      <c r="B16" s="33" t="s">
        <v>205</v>
      </c>
      <c r="C16" s="9">
        <v>18</v>
      </c>
      <c r="D16" s="9">
        <v>18</v>
      </c>
      <c r="E16" s="9">
        <v>18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33" t="s">
        <v>206</v>
      </c>
      <c r="B17" s="33" t="s">
        <v>207</v>
      </c>
      <c r="C17" s="9">
        <v>49.5</v>
      </c>
      <c r="D17" s="9">
        <v>49.5</v>
      </c>
      <c r="E17" s="9">
        <v>49.5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33" t="s">
        <v>208</v>
      </c>
      <c r="B18" s="33" t="s">
        <v>209</v>
      </c>
      <c r="C18" s="9">
        <v>49.5</v>
      </c>
      <c r="D18" s="9">
        <v>49.5</v>
      </c>
      <c r="E18" s="9">
        <v>49.5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33" t="s">
        <v>77</v>
      </c>
      <c r="B19" s="33" t="s">
        <v>78</v>
      </c>
      <c r="C19" s="9">
        <v>49.74</v>
      </c>
      <c r="D19" s="9">
        <v>49.74</v>
      </c>
      <c r="E19" s="9">
        <v>49.74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33" t="s">
        <v>210</v>
      </c>
      <c r="B20" s="33" t="s">
        <v>211</v>
      </c>
      <c r="C20" s="9">
        <v>49.74</v>
      </c>
      <c r="D20" s="9">
        <v>49.74</v>
      </c>
      <c r="E20" s="9">
        <v>49.74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33" t="s">
        <v>212</v>
      </c>
      <c r="B21" s="33" t="s">
        <v>213</v>
      </c>
      <c r="C21" s="9">
        <v>49.74</v>
      </c>
      <c r="D21" s="9">
        <v>49.74</v>
      </c>
      <c r="E21" s="9">
        <v>49.74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33" t="s">
        <v>85</v>
      </c>
      <c r="B22" s="33" t="s">
        <v>86</v>
      </c>
      <c r="C22" s="9">
        <v>103.68</v>
      </c>
      <c r="D22" s="9">
        <v>103.68</v>
      </c>
      <c r="E22" s="9">
        <v>103.68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3" t="s">
        <v>214</v>
      </c>
      <c r="B23" s="33" t="s">
        <v>215</v>
      </c>
      <c r="C23" s="9">
        <v>103.68</v>
      </c>
      <c r="D23" s="9">
        <v>103.68</v>
      </c>
      <c r="E23" s="9">
        <v>103.68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33" t="s">
        <v>216</v>
      </c>
      <c r="B24" s="33" t="s">
        <v>217</v>
      </c>
      <c r="C24" s="9">
        <v>103.68</v>
      </c>
      <c r="D24" s="9">
        <v>103.68</v>
      </c>
      <c r="E24" s="9">
        <v>103.68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7" topLeftCell="A8" activePane="bottomLeft" state="frozen"/>
      <selection/>
      <selection pane="bottomLeft" activeCell="I23" sqref="I23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4" t="s">
        <v>218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16.25" customHeight="1" spans="1:15">
      <c r="A2" s="42"/>
      <c r="B2" s="42"/>
      <c r="C2" s="25"/>
      <c r="D2" s="25"/>
      <c r="E2" s="25"/>
      <c r="F2" s="25"/>
      <c r="G2" s="25"/>
      <c r="H2" s="25"/>
      <c r="I2" s="25"/>
      <c r="J2" s="34"/>
      <c r="K2" s="34"/>
      <c r="L2" s="34"/>
      <c r="M2" s="34"/>
      <c r="N2" s="35"/>
      <c r="O2" s="34"/>
    </row>
    <row r="3" ht="16.25" customHeight="1" spans="1:15">
      <c r="A3" s="43" t="s">
        <v>219</v>
      </c>
      <c r="B3" s="43"/>
      <c r="C3" s="29"/>
      <c r="D3" s="29"/>
      <c r="E3" s="28"/>
      <c r="F3" s="28"/>
      <c r="G3" s="28"/>
      <c r="H3" s="28"/>
      <c r="I3" s="28"/>
      <c r="J3" s="26"/>
      <c r="K3" s="26"/>
      <c r="L3" s="30"/>
      <c r="M3" s="30"/>
      <c r="N3" s="28"/>
      <c r="O3" s="28"/>
    </row>
    <row r="4" ht="16.25" customHeight="1" spans="1:1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5" t="s">
        <v>32</v>
      </c>
      <c r="O4" s="35"/>
    </row>
    <row r="5" ht="26.05" customHeight="1" spans="1:15">
      <c r="A5" s="31" t="s">
        <v>51</v>
      </c>
      <c r="B5" s="31" t="s">
        <v>52</v>
      </c>
      <c r="C5" s="32" t="s">
        <v>34</v>
      </c>
      <c r="D5" s="32" t="s">
        <v>35</v>
      </c>
      <c r="E5" s="32"/>
      <c r="F5" s="32"/>
      <c r="G5" s="32"/>
      <c r="H5" s="32"/>
      <c r="I5" s="32"/>
      <c r="J5" s="5" t="s">
        <v>26</v>
      </c>
      <c r="K5" s="5"/>
      <c r="L5" s="5"/>
      <c r="M5" s="5"/>
      <c r="N5" s="5"/>
      <c r="O5" s="5"/>
    </row>
    <row r="6" ht="32.55" customHeight="1" spans="1:15">
      <c r="A6" s="31"/>
      <c r="B6" s="31"/>
      <c r="C6" s="32"/>
      <c r="D6" s="5" t="s">
        <v>36</v>
      </c>
      <c r="E6" s="5" t="s">
        <v>191</v>
      </c>
      <c r="F6" s="5" t="s">
        <v>38</v>
      </c>
      <c r="G6" s="5" t="s">
        <v>39</v>
      </c>
      <c r="H6" s="5" t="s">
        <v>40</v>
      </c>
      <c r="I6" s="32" t="s">
        <v>41</v>
      </c>
      <c r="J6" s="5" t="s">
        <v>36</v>
      </c>
      <c r="K6" s="5" t="s">
        <v>191</v>
      </c>
      <c r="L6" s="5" t="s">
        <v>38</v>
      </c>
      <c r="M6" s="5" t="s">
        <v>39</v>
      </c>
      <c r="N6" s="5" t="s">
        <v>40</v>
      </c>
      <c r="O6" s="32" t="s">
        <v>41</v>
      </c>
    </row>
    <row r="7" ht="32.55" customHeight="1" spans="1:15">
      <c r="A7" s="31"/>
      <c r="B7" s="31"/>
      <c r="C7" s="32"/>
      <c r="D7" s="5"/>
      <c r="E7" s="5"/>
      <c r="F7" s="5"/>
      <c r="G7" s="5"/>
      <c r="H7" s="5"/>
      <c r="I7" s="32"/>
      <c r="J7" s="5"/>
      <c r="K7" s="5"/>
      <c r="L7" s="5"/>
      <c r="M7" s="5"/>
      <c r="N7" s="5"/>
      <c r="O7" s="32"/>
    </row>
    <row r="8" ht="26.05" customHeight="1" spans="1:15">
      <c r="A8" s="31"/>
      <c r="B8" s="31" t="s">
        <v>36</v>
      </c>
      <c r="C8" s="9">
        <f>SUM(D8,J8)</f>
        <v>1412.49</v>
      </c>
      <c r="D8" s="9">
        <f>SUM(E8:I8)</f>
        <v>1412.49</v>
      </c>
      <c r="E8" s="9">
        <f>SUM(E9,E13,E21)</f>
        <v>1412.49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46" t="s">
        <v>220</v>
      </c>
      <c r="B9" s="46" t="s">
        <v>221</v>
      </c>
      <c r="C9" s="9">
        <f>SUM(C10:C12)</f>
        <v>958.11</v>
      </c>
      <c r="D9" s="9">
        <v>958.11</v>
      </c>
      <c r="E9" s="9">
        <f>SUM(E10:E12)</f>
        <v>958.11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46" t="s">
        <v>222</v>
      </c>
      <c r="B10" s="46" t="s">
        <v>223</v>
      </c>
      <c r="C10" s="9">
        <f>SUM(D10,J10)</f>
        <v>677.76</v>
      </c>
      <c r="D10" s="9">
        <f>SUM(E10:I10)</f>
        <v>677.76</v>
      </c>
      <c r="E10" s="9">
        <v>677.76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46" t="s">
        <v>224</v>
      </c>
      <c r="B11" s="46" t="s">
        <v>225</v>
      </c>
      <c r="C11" s="9">
        <f>SUM(D11,J11)</f>
        <v>176.67</v>
      </c>
      <c r="D11" s="9">
        <f>SUM(E11:I11)</f>
        <v>176.67</v>
      </c>
      <c r="E11" s="9">
        <v>176.67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46" t="s">
        <v>226</v>
      </c>
      <c r="B12" s="46" t="s">
        <v>131</v>
      </c>
      <c r="C12" s="9">
        <f>SUM(D12,J12)</f>
        <v>103.68</v>
      </c>
      <c r="D12" s="9">
        <f>SUM(E12:I12)</f>
        <v>103.68</v>
      </c>
      <c r="E12" s="9">
        <v>103.68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46" t="s">
        <v>227</v>
      </c>
      <c r="B13" s="46" t="s">
        <v>228</v>
      </c>
      <c r="C13" s="9">
        <f>SUM(C14:C20)</f>
        <v>222.82</v>
      </c>
      <c r="D13" s="9">
        <f>SUM(D14:D20)</f>
        <v>222.82</v>
      </c>
      <c r="E13" s="9">
        <f>SUM(E14:E20)</f>
        <v>222.82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46" t="s">
        <v>229</v>
      </c>
      <c r="B14" s="46" t="s">
        <v>230</v>
      </c>
      <c r="C14" s="9">
        <f>SUM(D14,J14)</f>
        <v>162.12</v>
      </c>
      <c r="D14" s="9">
        <f>SUM(E14:I14)</f>
        <v>162.12</v>
      </c>
      <c r="E14" s="9">
        <v>162.12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46" t="s">
        <v>231</v>
      </c>
      <c r="B15" s="46" t="s">
        <v>153</v>
      </c>
      <c r="C15" s="9">
        <f t="shared" ref="C15:C20" si="0">SUM(D15,J15)</f>
        <v>1</v>
      </c>
      <c r="D15" s="9">
        <f t="shared" ref="D15:D20" si="1">SUM(E15:I15)</f>
        <v>1</v>
      </c>
      <c r="E15" s="9">
        <v>1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46" t="s">
        <v>232</v>
      </c>
      <c r="B16" s="46" t="s">
        <v>233</v>
      </c>
      <c r="C16" s="9">
        <f t="shared" si="0"/>
        <v>11.43</v>
      </c>
      <c r="D16" s="9">
        <f t="shared" si="1"/>
        <v>11.43</v>
      </c>
      <c r="E16" s="9">
        <v>11.43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46" t="s">
        <v>234</v>
      </c>
      <c r="B17" s="46" t="s">
        <v>155</v>
      </c>
      <c r="C17" s="9">
        <f t="shared" si="0"/>
        <v>1</v>
      </c>
      <c r="D17" s="9">
        <f t="shared" si="1"/>
        <v>1</v>
      </c>
      <c r="E17" s="9"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7.6" customHeight="1" spans="1:15">
      <c r="A18" s="46" t="s">
        <v>235</v>
      </c>
      <c r="B18" s="46" t="s">
        <v>161</v>
      </c>
      <c r="C18" s="9">
        <f t="shared" si="0"/>
        <v>14.9</v>
      </c>
      <c r="D18" s="9">
        <f t="shared" si="1"/>
        <v>14.9</v>
      </c>
      <c r="E18" s="9">
        <v>14.9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46" t="s">
        <v>236</v>
      </c>
      <c r="B19" s="46" t="s">
        <v>151</v>
      </c>
      <c r="C19" s="9">
        <f t="shared" si="0"/>
        <v>5</v>
      </c>
      <c r="D19" s="9">
        <f t="shared" si="1"/>
        <v>5</v>
      </c>
      <c r="E19" s="9">
        <v>5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7.6" customHeight="1" spans="1:15">
      <c r="A20" s="46" t="s">
        <v>237</v>
      </c>
      <c r="B20" s="46" t="s">
        <v>165</v>
      </c>
      <c r="C20" s="9">
        <f t="shared" si="0"/>
        <v>27.37</v>
      </c>
      <c r="D20" s="9">
        <f t="shared" si="1"/>
        <v>27.37</v>
      </c>
      <c r="E20" s="9">
        <v>27.37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7.6" customHeight="1" spans="1:15">
      <c r="A21" s="46" t="s">
        <v>238</v>
      </c>
      <c r="B21" s="46" t="s">
        <v>167</v>
      </c>
      <c r="C21" s="9">
        <f>SUM(C22:C23)</f>
        <v>231.56</v>
      </c>
      <c r="D21" s="9">
        <f>SUM(D22:D23)</f>
        <v>231.56</v>
      </c>
      <c r="E21" s="9">
        <f>SUM(E22:E23)</f>
        <v>231.56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46" t="s">
        <v>239</v>
      </c>
      <c r="B22" s="46" t="s">
        <v>240</v>
      </c>
      <c r="C22" s="9">
        <f>SUM(D22,J22)</f>
        <v>50.88</v>
      </c>
      <c r="D22" s="9">
        <f>SUM(E22:I22)</f>
        <v>50.88</v>
      </c>
      <c r="E22" s="9">
        <v>50.88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46" t="s">
        <v>241</v>
      </c>
      <c r="B23" s="46" t="s">
        <v>242</v>
      </c>
      <c r="C23" s="9">
        <f>SUM(D23,J23)</f>
        <v>180.68</v>
      </c>
      <c r="D23" s="9">
        <f>SUM(E23:I23)</f>
        <v>180.68</v>
      </c>
      <c r="E23" s="9">
        <v>180.68</v>
      </c>
      <c r="F23" s="9"/>
      <c r="G23" s="9"/>
      <c r="H23" s="9"/>
      <c r="I23" s="9"/>
      <c r="J23" s="9"/>
      <c r="K23" s="9"/>
      <c r="L23" s="9"/>
      <c r="M23" s="9"/>
      <c r="N23" s="9"/>
      <c r="O23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pane ySplit="7" topLeftCell="A8" activePane="bottomLeft" state="frozen"/>
      <selection/>
      <selection pane="bottomLeft" activeCell="A14" sqref="$A14:$XFD14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24" t="s">
        <v>243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16.25" customHeight="1" spans="1:15">
      <c r="A2" s="42"/>
      <c r="B2" s="42"/>
      <c r="C2" s="25"/>
      <c r="D2" s="25"/>
      <c r="E2" s="25"/>
      <c r="F2" s="25"/>
      <c r="G2" s="25"/>
      <c r="H2" s="25"/>
      <c r="I2" s="25"/>
      <c r="J2" s="34"/>
      <c r="K2" s="34"/>
      <c r="L2" s="34"/>
      <c r="M2" s="34"/>
      <c r="N2" s="35"/>
      <c r="O2" s="34"/>
    </row>
    <row r="3" ht="16.25" customHeight="1" spans="1:15">
      <c r="A3" s="43" t="s">
        <v>244</v>
      </c>
      <c r="B3" s="43"/>
      <c r="C3" s="29"/>
      <c r="D3" s="29"/>
      <c r="E3" s="28"/>
      <c r="F3" s="28"/>
      <c r="G3" s="28"/>
      <c r="H3" s="28"/>
      <c r="I3" s="28"/>
      <c r="J3" s="26"/>
      <c r="K3" s="26"/>
      <c r="L3" s="30"/>
      <c r="M3" s="30"/>
      <c r="N3" s="28"/>
      <c r="O3" s="28"/>
    </row>
    <row r="4" ht="16.25" customHeight="1" spans="1:1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35" t="s">
        <v>32</v>
      </c>
      <c r="O4" s="35"/>
    </row>
    <row r="5" ht="26.05" customHeight="1" spans="1:15">
      <c r="A5" s="31" t="s">
        <v>51</v>
      </c>
      <c r="B5" s="31" t="s">
        <v>52</v>
      </c>
      <c r="C5" s="32" t="s">
        <v>34</v>
      </c>
      <c r="D5" s="32" t="s">
        <v>35</v>
      </c>
      <c r="E5" s="32"/>
      <c r="F5" s="32"/>
      <c r="G5" s="32"/>
      <c r="H5" s="32"/>
      <c r="I5" s="32"/>
      <c r="J5" s="5" t="s">
        <v>26</v>
      </c>
      <c r="K5" s="5"/>
      <c r="L5" s="5"/>
      <c r="M5" s="5"/>
      <c r="N5" s="5"/>
      <c r="O5" s="5"/>
    </row>
    <row r="6" ht="32.55" customHeight="1" spans="1:15">
      <c r="A6" s="31"/>
      <c r="B6" s="31"/>
      <c r="C6" s="32"/>
      <c r="D6" s="5" t="s">
        <v>36</v>
      </c>
      <c r="E6" s="5" t="s">
        <v>191</v>
      </c>
      <c r="F6" s="5" t="s">
        <v>38</v>
      </c>
      <c r="G6" s="5" t="s">
        <v>39</v>
      </c>
      <c r="H6" s="5" t="s">
        <v>40</v>
      </c>
      <c r="I6" s="32" t="s">
        <v>41</v>
      </c>
      <c r="J6" s="5" t="s">
        <v>36</v>
      </c>
      <c r="K6" s="5" t="s">
        <v>191</v>
      </c>
      <c r="L6" s="5" t="s">
        <v>38</v>
      </c>
      <c r="M6" s="5" t="s">
        <v>39</v>
      </c>
      <c r="N6" s="5" t="s">
        <v>40</v>
      </c>
      <c r="O6" s="32" t="s">
        <v>41</v>
      </c>
    </row>
    <row r="7" ht="32.55" customHeight="1" spans="1:15">
      <c r="A7" s="31"/>
      <c r="B7" s="31"/>
      <c r="C7" s="32"/>
      <c r="D7" s="5"/>
      <c r="E7" s="5"/>
      <c r="F7" s="5"/>
      <c r="G7" s="5"/>
      <c r="H7" s="5"/>
      <c r="I7" s="32"/>
      <c r="J7" s="5"/>
      <c r="K7" s="5"/>
      <c r="L7" s="5"/>
      <c r="M7" s="5"/>
      <c r="N7" s="5"/>
      <c r="O7" s="32"/>
    </row>
    <row r="8" ht="26.05" customHeight="1" spans="1:15">
      <c r="A8" s="31"/>
      <c r="B8" s="31" t="s">
        <v>36</v>
      </c>
      <c r="C8" s="9">
        <f>SUM(D8,J8)</f>
        <v>1412.49</v>
      </c>
      <c r="D8" s="9">
        <f>SUM(E8:I8)</f>
        <v>1412.49</v>
      </c>
      <c r="E8" s="9">
        <f>SUM(E9,E19,E36)</f>
        <v>1412.49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45" t="s">
        <v>112</v>
      </c>
      <c r="B9" s="46" t="s">
        <v>113</v>
      </c>
      <c r="C9" s="9">
        <f>SUM(D9,J9)</f>
        <v>958.11</v>
      </c>
      <c r="D9" s="9">
        <f>SUM(E9:I9)</f>
        <v>958.11</v>
      </c>
      <c r="E9" s="9">
        <f>SUM(E10:E18)</f>
        <v>958.11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45" t="s">
        <v>245</v>
      </c>
      <c r="B10" s="46" t="s">
        <v>115</v>
      </c>
      <c r="C10" s="9">
        <f t="shared" ref="C10:C19" si="0">SUM(D10,J10)</f>
        <v>283.41</v>
      </c>
      <c r="D10" s="9">
        <f t="shared" ref="D10:D19" si="1">SUM(E10:I10)</f>
        <v>283.41</v>
      </c>
      <c r="E10" s="9">
        <v>283.41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45" t="s">
        <v>246</v>
      </c>
      <c r="B11" s="46" t="s">
        <v>117</v>
      </c>
      <c r="C11" s="9">
        <f t="shared" si="0"/>
        <v>196.52</v>
      </c>
      <c r="D11" s="9">
        <f t="shared" si="1"/>
        <v>196.52</v>
      </c>
      <c r="E11" s="9">
        <v>196.52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45" t="s">
        <v>247</v>
      </c>
      <c r="B12" s="46" t="s">
        <v>119</v>
      </c>
      <c r="C12" s="9">
        <f t="shared" si="0"/>
        <v>197.83</v>
      </c>
      <c r="D12" s="9">
        <f t="shared" si="1"/>
        <v>197.83</v>
      </c>
      <c r="E12" s="9">
        <v>197.83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45" t="s">
        <v>248</v>
      </c>
      <c r="B13" s="46" t="s">
        <v>121</v>
      </c>
      <c r="C13" s="9">
        <f t="shared" si="0"/>
        <v>106.41</v>
      </c>
      <c r="D13" s="9">
        <f t="shared" si="1"/>
        <v>106.41</v>
      </c>
      <c r="E13" s="9">
        <v>106.41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45" t="s">
        <v>249</v>
      </c>
      <c r="B14" s="46" t="s">
        <v>123</v>
      </c>
      <c r="C14" s="9">
        <f t="shared" si="0"/>
        <v>18</v>
      </c>
      <c r="D14" s="9">
        <f t="shared" si="1"/>
        <v>18</v>
      </c>
      <c r="E14" s="9">
        <v>18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45" t="s">
        <v>250</v>
      </c>
      <c r="B15" s="46" t="s">
        <v>125</v>
      </c>
      <c r="C15" s="9">
        <f t="shared" si="0"/>
        <v>33.16</v>
      </c>
      <c r="D15" s="9">
        <f t="shared" si="1"/>
        <v>33.16</v>
      </c>
      <c r="E15" s="9">
        <v>33.16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45" t="s">
        <v>251</v>
      </c>
      <c r="B16" s="46" t="s">
        <v>127</v>
      </c>
      <c r="C16" s="9">
        <f t="shared" si="0"/>
        <v>16.58</v>
      </c>
      <c r="D16" s="9">
        <f t="shared" si="1"/>
        <v>16.58</v>
      </c>
      <c r="E16" s="9">
        <v>16.58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7.6" customHeight="1" spans="1:15">
      <c r="A17" s="45" t="s">
        <v>252</v>
      </c>
      <c r="B17" s="46" t="s">
        <v>129</v>
      </c>
      <c r="C17" s="9">
        <f t="shared" si="0"/>
        <v>2.52</v>
      </c>
      <c r="D17" s="9">
        <f t="shared" si="1"/>
        <v>2.52</v>
      </c>
      <c r="E17" s="9">
        <v>2.52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45" t="s">
        <v>253</v>
      </c>
      <c r="B18" s="46" t="s">
        <v>131</v>
      </c>
      <c r="C18" s="9">
        <f t="shared" si="0"/>
        <v>103.68</v>
      </c>
      <c r="D18" s="9">
        <f t="shared" si="1"/>
        <v>103.68</v>
      </c>
      <c r="E18" s="9">
        <v>103.68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45" t="s">
        <v>132</v>
      </c>
      <c r="B19" s="46" t="s">
        <v>133</v>
      </c>
      <c r="C19" s="9">
        <f t="shared" si="0"/>
        <v>222.82</v>
      </c>
      <c r="D19" s="9">
        <f t="shared" si="1"/>
        <v>222.82</v>
      </c>
      <c r="E19" s="9">
        <f>SUM(E20:E35)</f>
        <v>222.82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45" t="s">
        <v>254</v>
      </c>
      <c r="B20" s="46" t="s">
        <v>135</v>
      </c>
      <c r="C20" s="9">
        <f t="shared" ref="C20:C40" si="2">SUM(D20,J20)</f>
        <v>32.01</v>
      </c>
      <c r="D20" s="9">
        <f t="shared" ref="D20:D40" si="3">SUM(E20:I20)</f>
        <v>32.01</v>
      </c>
      <c r="E20" s="9">
        <v>32.01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45" t="s">
        <v>255</v>
      </c>
      <c r="B21" s="46" t="s">
        <v>137</v>
      </c>
      <c r="C21" s="9">
        <f t="shared" si="2"/>
        <v>1</v>
      </c>
      <c r="D21" s="9">
        <f t="shared" si="3"/>
        <v>1</v>
      </c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45" t="s">
        <v>256</v>
      </c>
      <c r="B22" s="46" t="s">
        <v>139</v>
      </c>
      <c r="C22" s="9">
        <f t="shared" si="2"/>
        <v>3</v>
      </c>
      <c r="D22" s="9">
        <f t="shared" si="3"/>
        <v>3</v>
      </c>
      <c r="E22" s="9">
        <v>3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45" t="s">
        <v>257</v>
      </c>
      <c r="B23" s="46" t="s">
        <v>141</v>
      </c>
      <c r="C23" s="9">
        <f t="shared" si="2"/>
        <v>1</v>
      </c>
      <c r="D23" s="9">
        <f t="shared" si="3"/>
        <v>1</v>
      </c>
      <c r="E23" s="9"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45" t="s">
        <v>258</v>
      </c>
      <c r="B24" s="46" t="s">
        <v>143</v>
      </c>
      <c r="C24" s="9">
        <f t="shared" si="2"/>
        <v>30</v>
      </c>
      <c r="D24" s="9">
        <f t="shared" si="3"/>
        <v>30</v>
      </c>
      <c r="E24" s="9">
        <v>30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45" t="s">
        <v>259</v>
      </c>
      <c r="B25" s="46" t="s">
        <v>145</v>
      </c>
      <c r="C25" s="9">
        <f t="shared" si="2"/>
        <v>8.5</v>
      </c>
      <c r="D25" s="9">
        <f t="shared" si="3"/>
        <v>8.5</v>
      </c>
      <c r="E25" s="9">
        <v>8.5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45" t="s">
        <v>260</v>
      </c>
      <c r="B26" s="46" t="s">
        <v>147</v>
      </c>
      <c r="C26" s="9">
        <f t="shared" si="2"/>
        <v>12.5</v>
      </c>
      <c r="D26" s="9">
        <f t="shared" si="3"/>
        <v>12.5</v>
      </c>
      <c r="E26" s="9">
        <v>12.5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45" t="s">
        <v>261</v>
      </c>
      <c r="B27" s="46" t="s">
        <v>149</v>
      </c>
      <c r="C27" s="9">
        <f t="shared" si="2"/>
        <v>17.48</v>
      </c>
      <c r="D27" s="9">
        <f t="shared" si="3"/>
        <v>17.48</v>
      </c>
      <c r="E27" s="9">
        <v>17.48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45" t="s">
        <v>262</v>
      </c>
      <c r="B28" s="46" t="s">
        <v>151</v>
      </c>
      <c r="C28" s="9">
        <f t="shared" si="2"/>
        <v>5</v>
      </c>
      <c r="D28" s="9">
        <f t="shared" si="3"/>
        <v>5</v>
      </c>
      <c r="E28" s="9">
        <v>5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6.05" customHeight="1" spans="1:15">
      <c r="A29" s="45" t="s">
        <v>263</v>
      </c>
      <c r="B29" s="46" t="s">
        <v>153</v>
      </c>
      <c r="C29" s="9">
        <f t="shared" si="2"/>
        <v>1</v>
      </c>
      <c r="D29" s="9">
        <f t="shared" si="3"/>
        <v>1</v>
      </c>
      <c r="E29" s="9"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6.05" customHeight="1" spans="1:15">
      <c r="A30" s="45" t="s">
        <v>264</v>
      </c>
      <c r="B30" s="46" t="s">
        <v>155</v>
      </c>
      <c r="C30" s="9">
        <f t="shared" si="2"/>
        <v>1</v>
      </c>
      <c r="D30" s="9">
        <f t="shared" si="3"/>
        <v>1</v>
      </c>
      <c r="E30" s="9">
        <v>1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6.05" customHeight="1" spans="1:15">
      <c r="A31" s="45" t="s">
        <v>265</v>
      </c>
      <c r="B31" s="46" t="s">
        <v>157</v>
      </c>
      <c r="C31" s="9">
        <f t="shared" si="2"/>
        <v>8.43</v>
      </c>
      <c r="D31" s="9">
        <f t="shared" si="3"/>
        <v>8.43</v>
      </c>
      <c r="E31" s="9">
        <v>8.43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6.05" customHeight="1" spans="1:15">
      <c r="A32" s="45" t="s">
        <v>266</v>
      </c>
      <c r="B32" s="46" t="s">
        <v>159</v>
      </c>
      <c r="C32" s="9">
        <f t="shared" si="2"/>
        <v>9.65</v>
      </c>
      <c r="D32" s="9">
        <f t="shared" si="3"/>
        <v>9.65</v>
      </c>
      <c r="E32" s="9">
        <v>9.65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27.6" customHeight="1" spans="1:15">
      <c r="A33" s="45" t="s">
        <v>267</v>
      </c>
      <c r="B33" s="46" t="s">
        <v>161</v>
      </c>
      <c r="C33" s="9">
        <f t="shared" si="2"/>
        <v>14.9</v>
      </c>
      <c r="D33" s="9">
        <f t="shared" si="3"/>
        <v>14.9</v>
      </c>
      <c r="E33" s="9">
        <v>14.9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26.05" customHeight="1" spans="1:15">
      <c r="A34" s="45" t="s">
        <v>268</v>
      </c>
      <c r="B34" s="46" t="s">
        <v>163</v>
      </c>
      <c r="C34" s="9">
        <f t="shared" si="2"/>
        <v>49.98</v>
      </c>
      <c r="D34" s="9">
        <f t="shared" si="3"/>
        <v>49.98</v>
      </c>
      <c r="E34" s="9">
        <v>49.98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27.6" customHeight="1" spans="1:15">
      <c r="A35" s="45" t="s">
        <v>269</v>
      </c>
      <c r="B35" s="46" t="s">
        <v>165</v>
      </c>
      <c r="C35" s="9">
        <f t="shared" si="2"/>
        <v>27.37</v>
      </c>
      <c r="D35" s="9">
        <f t="shared" si="3"/>
        <v>27.37</v>
      </c>
      <c r="E35" s="9">
        <v>27.37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27.6" customHeight="1" spans="1:15">
      <c r="A36" s="45" t="s">
        <v>166</v>
      </c>
      <c r="B36" s="46" t="s">
        <v>167</v>
      </c>
      <c r="C36" s="9">
        <f t="shared" si="2"/>
        <v>231.56</v>
      </c>
      <c r="D36" s="9">
        <f t="shared" si="3"/>
        <v>231.56</v>
      </c>
      <c r="E36" s="9">
        <f>SUM(E37:E40)</f>
        <v>231.56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26.05" customHeight="1" spans="1:15">
      <c r="A37" s="45" t="s">
        <v>270</v>
      </c>
      <c r="B37" s="46" t="s">
        <v>169</v>
      </c>
      <c r="C37" s="9">
        <f t="shared" si="2"/>
        <v>33.5</v>
      </c>
      <c r="D37" s="9">
        <f t="shared" si="3"/>
        <v>33.5</v>
      </c>
      <c r="E37" s="9">
        <v>33.5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26.05" customHeight="1" spans="1:15">
      <c r="A38" s="45" t="s">
        <v>271</v>
      </c>
      <c r="B38" s="46" t="s">
        <v>171</v>
      </c>
      <c r="C38" s="9">
        <f t="shared" si="2"/>
        <v>147.18</v>
      </c>
      <c r="D38" s="9">
        <f t="shared" si="3"/>
        <v>147.18</v>
      </c>
      <c r="E38" s="9">
        <v>147.18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26.05" customHeight="1" spans="1:15">
      <c r="A39" s="45" t="s">
        <v>272</v>
      </c>
      <c r="B39" s="46" t="s">
        <v>173</v>
      </c>
      <c r="C39" s="9">
        <f t="shared" si="2"/>
        <v>49.5</v>
      </c>
      <c r="D39" s="9">
        <f t="shared" si="3"/>
        <v>49.5</v>
      </c>
      <c r="E39" s="9">
        <v>49.5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26.05" customHeight="1" spans="1:15">
      <c r="A40" s="45" t="s">
        <v>273</v>
      </c>
      <c r="B40" s="46" t="s">
        <v>175</v>
      </c>
      <c r="C40" s="9">
        <f t="shared" si="2"/>
        <v>1.38</v>
      </c>
      <c r="D40" s="9">
        <f t="shared" si="3"/>
        <v>1.38</v>
      </c>
      <c r="E40" s="9">
        <v>1.38</v>
      </c>
      <c r="F40" s="9"/>
      <c r="G40" s="9"/>
      <c r="H40" s="9"/>
      <c r="I40" s="9"/>
      <c r="J40" s="9"/>
      <c r="K40" s="9"/>
      <c r="L40" s="9"/>
      <c r="M40" s="9"/>
      <c r="N40" s="9"/>
      <c r="O40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24" t="s">
        <v>274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16.25" customHeight="1" spans="1:15">
      <c r="A2" s="25"/>
      <c r="B2" s="25"/>
      <c r="C2" s="25"/>
      <c r="D2" s="25"/>
      <c r="E2" s="25"/>
      <c r="F2" s="25"/>
      <c r="G2" s="25"/>
      <c r="H2" s="25"/>
      <c r="I2" s="25"/>
      <c r="J2" s="26"/>
      <c r="K2" s="34"/>
      <c r="L2" s="34"/>
      <c r="M2" s="34"/>
      <c r="N2" s="34"/>
      <c r="O2" s="35"/>
    </row>
    <row r="3" ht="16.25" customHeight="1" spans="1:15">
      <c r="A3" s="26" t="s">
        <v>275</v>
      </c>
      <c r="B3" s="27"/>
      <c r="C3" s="28"/>
      <c r="D3" s="29"/>
      <c r="E3" s="28"/>
      <c r="F3" s="28"/>
      <c r="G3" s="28"/>
      <c r="H3" s="28"/>
      <c r="I3" s="28"/>
      <c r="J3" s="26"/>
      <c r="K3" s="26"/>
      <c r="L3" s="26"/>
      <c r="M3" s="30"/>
      <c r="N3" s="30"/>
      <c r="O3" s="35"/>
    </row>
    <row r="4" ht="16.25" customHeight="1" spans="1:1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5" t="s">
        <v>32</v>
      </c>
      <c r="O4" s="35"/>
    </row>
    <row r="5" ht="26.05" customHeight="1" spans="1:15">
      <c r="A5" s="5" t="s">
        <v>33</v>
      </c>
      <c r="B5" s="31" t="s">
        <v>190</v>
      </c>
      <c r="C5" s="32" t="s">
        <v>34</v>
      </c>
      <c r="D5" s="32" t="s">
        <v>35</v>
      </c>
      <c r="E5" s="32"/>
      <c r="F5" s="32"/>
      <c r="G5" s="32"/>
      <c r="H5" s="32"/>
      <c r="I5" s="32"/>
      <c r="J5" s="5" t="s">
        <v>26</v>
      </c>
      <c r="K5" s="5"/>
      <c r="L5" s="5"/>
      <c r="M5" s="5"/>
      <c r="N5" s="5"/>
      <c r="O5" s="5"/>
    </row>
    <row r="6" ht="32.55" customHeight="1" spans="1:15">
      <c r="A6" s="5"/>
      <c r="B6" s="31"/>
      <c r="C6" s="32"/>
      <c r="D6" s="5" t="s">
        <v>36</v>
      </c>
      <c r="E6" s="5" t="s">
        <v>191</v>
      </c>
      <c r="F6" s="5" t="s">
        <v>38</v>
      </c>
      <c r="G6" s="5" t="s">
        <v>39</v>
      </c>
      <c r="H6" s="5" t="s">
        <v>40</v>
      </c>
      <c r="I6" s="32" t="s">
        <v>41</v>
      </c>
      <c r="J6" s="5" t="s">
        <v>36</v>
      </c>
      <c r="K6" s="5" t="s">
        <v>191</v>
      </c>
      <c r="L6" s="5" t="s">
        <v>38</v>
      </c>
      <c r="M6" s="5" t="s">
        <v>39</v>
      </c>
      <c r="N6" s="5" t="s">
        <v>40</v>
      </c>
      <c r="O6" s="32" t="s">
        <v>41</v>
      </c>
    </row>
    <row r="7" ht="32.55" customHeight="1" spans="1:15">
      <c r="A7" s="5"/>
      <c r="B7" s="31"/>
      <c r="C7" s="32"/>
      <c r="D7" s="5"/>
      <c r="E7" s="5"/>
      <c r="F7" s="5"/>
      <c r="G7" s="5"/>
      <c r="H7" s="5"/>
      <c r="I7" s="32"/>
      <c r="J7" s="5"/>
      <c r="K7" s="5"/>
      <c r="L7" s="5"/>
      <c r="M7" s="5"/>
      <c r="N7" s="5"/>
      <c r="O7" s="32"/>
    </row>
    <row r="8" ht="26.05" customHeight="1" spans="1:15">
      <c r="A8" s="5" t="s">
        <v>36</v>
      </c>
      <c r="B8" s="31"/>
      <c r="C8" s="9"/>
      <c r="D8" s="9"/>
      <c r="E8" s="9"/>
      <c r="F8" s="9"/>
      <c r="G8" s="9"/>
      <c r="H8" s="9"/>
      <c r="I8" s="9"/>
      <c r="J8" s="36"/>
      <c r="K8" s="36"/>
      <c r="L8" s="36"/>
      <c r="M8" s="36"/>
      <c r="N8" s="36"/>
      <c r="O8" s="36"/>
    </row>
    <row r="9" ht="26.05" customHeight="1" spans="1:15">
      <c r="A9" s="33"/>
      <c r="B9" s="33"/>
      <c r="C9" s="9"/>
      <c r="D9" s="9"/>
      <c r="E9" s="9"/>
      <c r="F9" s="9"/>
      <c r="G9" s="9"/>
      <c r="H9" s="9"/>
      <c r="I9" s="9"/>
      <c r="J9" s="36"/>
      <c r="K9" s="36"/>
      <c r="L9" s="36"/>
      <c r="M9" s="36"/>
      <c r="N9" s="36"/>
      <c r="O9" s="36"/>
    </row>
    <row r="10" ht="26.05" customHeight="1" spans="1:15">
      <c r="A10" s="33"/>
      <c r="B10" s="3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7" t="s">
        <v>276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ht="16.25" customHeight="1" spans="1:15">
      <c r="A2" s="38"/>
      <c r="B2" s="38"/>
      <c r="C2" s="38"/>
      <c r="D2" s="38"/>
      <c r="E2" s="38"/>
      <c r="F2" s="38"/>
      <c r="G2" s="38"/>
      <c r="H2" s="38"/>
      <c r="I2" s="38"/>
      <c r="J2" s="39"/>
      <c r="K2" s="34"/>
      <c r="L2" s="34"/>
      <c r="M2" s="34"/>
      <c r="N2" s="34"/>
      <c r="O2" s="41"/>
    </row>
    <row r="3" ht="16.25" customHeight="1" spans="1:15">
      <c r="A3" s="39" t="s">
        <v>277</v>
      </c>
      <c r="B3" s="40"/>
      <c r="C3" s="29"/>
      <c r="D3" s="29"/>
      <c r="E3" s="29"/>
      <c r="F3" s="29"/>
      <c r="G3" s="29"/>
      <c r="H3" s="29"/>
      <c r="I3" s="29"/>
      <c r="J3" s="39"/>
      <c r="K3" s="39"/>
      <c r="L3" s="39"/>
      <c r="M3" s="30"/>
      <c r="N3" s="30"/>
      <c r="O3" s="41"/>
    </row>
    <row r="4" ht="16.25" customHeight="1" spans="1:1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41" t="s">
        <v>32</v>
      </c>
      <c r="O4" s="41"/>
    </row>
    <row r="5" ht="26.05" customHeight="1" spans="1:15">
      <c r="A5" s="5" t="s">
        <v>33</v>
      </c>
      <c r="B5" s="31" t="s">
        <v>190</v>
      </c>
      <c r="C5" s="32" t="s">
        <v>34</v>
      </c>
      <c r="D5" s="32" t="s">
        <v>35</v>
      </c>
      <c r="E5" s="32"/>
      <c r="F5" s="32"/>
      <c r="G5" s="32"/>
      <c r="H5" s="32"/>
      <c r="I5" s="32"/>
      <c r="J5" s="5" t="s">
        <v>26</v>
      </c>
      <c r="K5" s="5"/>
      <c r="L5" s="5"/>
      <c r="M5" s="5"/>
      <c r="N5" s="5"/>
      <c r="O5" s="5"/>
    </row>
    <row r="6" ht="32.55" customHeight="1" spans="1:15">
      <c r="A6" s="5"/>
      <c r="B6" s="31"/>
      <c r="C6" s="32"/>
      <c r="D6" s="5" t="s">
        <v>36</v>
      </c>
      <c r="E6" s="5" t="s">
        <v>191</v>
      </c>
      <c r="F6" s="5" t="s">
        <v>38</v>
      </c>
      <c r="G6" s="5" t="s">
        <v>39</v>
      </c>
      <c r="H6" s="5" t="s">
        <v>40</v>
      </c>
      <c r="I6" s="32" t="s">
        <v>41</v>
      </c>
      <c r="J6" s="5" t="s">
        <v>36</v>
      </c>
      <c r="K6" s="5" t="s">
        <v>191</v>
      </c>
      <c r="L6" s="5" t="s">
        <v>38</v>
      </c>
      <c r="M6" s="5" t="s">
        <v>39</v>
      </c>
      <c r="N6" s="5" t="s">
        <v>40</v>
      </c>
      <c r="O6" s="32" t="s">
        <v>41</v>
      </c>
    </row>
    <row r="7" ht="32.55" customHeight="1" spans="1:15">
      <c r="A7" s="5"/>
      <c r="B7" s="31"/>
      <c r="C7" s="32"/>
      <c r="D7" s="5"/>
      <c r="E7" s="5"/>
      <c r="F7" s="5"/>
      <c r="G7" s="5"/>
      <c r="H7" s="5"/>
      <c r="I7" s="32"/>
      <c r="J7" s="5"/>
      <c r="K7" s="5"/>
      <c r="L7" s="5"/>
      <c r="M7" s="5"/>
      <c r="N7" s="5"/>
      <c r="O7" s="32"/>
    </row>
    <row r="8" ht="26.05" customHeight="1" spans="1:15">
      <c r="A8" s="5" t="s">
        <v>36</v>
      </c>
      <c r="B8" s="3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3"/>
      <c r="B9" s="3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3"/>
      <c r="B10" s="3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3"/>
      <c r="B11" s="3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24" t="s">
        <v>278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ht="16.25" customHeight="1" spans="1:17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34"/>
      <c r="N2" s="34"/>
      <c r="O2" s="34"/>
      <c r="P2" s="34"/>
      <c r="Q2" s="35"/>
    </row>
    <row r="3" ht="16.25" customHeight="1" spans="1:17">
      <c r="A3" s="26" t="s">
        <v>279</v>
      </c>
      <c r="B3" s="27"/>
      <c r="C3" s="27"/>
      <c r="D3" s="27"/>
      <c r="E3" s="28"/>
      <c r="F3" s="29"/>
      <c r="G3" s="28"/>
      <c r="H3" s="28"/>
      <c r="I3" s="28"/>
      <c r="J3" s="28"/>
      <c r="K3" s="28"/>
      <c r="L3" s="26"/>
      <c r="M3" s="26"/>
      <c r="N3" s="26"/>
      <c r="O3" s="30"/>
      <c r="P3" s="30"/>
      <c r="Q3" s="35"/>
    </row>
    <row r="4" ht="16.25" customHeight="1" spans="1:17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5" t="s">
        <v>32</v>
      </c>
      <c r="Q4" s="35"/>
    </row>
    <row r="5" ht="26.05" customHeight="1" spans="1:17">
      <c r="A5" s="5" t="s">
        <v>33</v>
      </c>
      <c r="B5" s="31" t="s">
        <v>280</v>
      </c>
      <c r="C5" s="31" t="s">
        <v>281</v>
      </c>
      <c r="D5" s="5" t="s">
        <v>282</v>
      </c>
      <c r="E5" s="32" t="s">
        <v>34</v>
      </c>
      <c r="F5" s="32" t="s">
        <v>35</v>
      </c>
      <c r="G5" s="32"/>
      <c r="H5" s="32"/>
      <c r="I5" s="32"/>
      <c r="J5" s="32"/>
      <c r="K5" s="32"/>
      <c r="L5" s="5" t="s">
        <v>26</v>
      </c>
      <c r="M5" s="5"/>
      <c r="N5" s="5"/>
      <c r="O5" s="5"/>
      <c r="P5" s="5"/>
      <c r="Q5" s="5"/>
    </row>
    <row r="6" ht="32.55" customHeight="1" spans="1:17">
      <c r="A6" s="5"/>
      <c r="B6" s="31"/>
      <c r="C6" s="31"/>
      <c r="D6" s="5"/>
      <c r="E6" s="32"/>
      <c r="F6" s="5" t="s">
        <v>36</v>
      </c>
      <c r="G6" s="5" t="s">
        <v>191</v>
      </c>
      <c r="H6" s="5" t="s">
        <v>38</v>
      </c>
      <c r="I6" s="5" t="s">
        <v>39</v>
      </c>
      <c r="J6" s="5" t="s">
        <v>40</v>
      </c>
      <c r="K6" s="32" t="s">
        <v>41</v>
      </c>
      <c r="L6" s="5" t="s">
        <v>36</v>
      </c>
      <c r="M6" s="5" t="s">
        <v>191</v>
      </c>
      <c r="N6" s="5" t="s">
        <v>38</v>
      </c>
      <c r="O6" s="5" t="s">
        <v>39</v>
      </c>
      <c r="P6" s="5" t="s">
        <v>40</v>
      </c>
      <c r="Q6" s="32" t="s">
        <v>41</v>
      </c>
    </row>
    <row r="7" ht="32.55" customHeight="1" spans="1:17">
      <c r="A7" s="5"/>
      <c r="B7" s="31"/>
      <c r="C7" s="31"/>
      <c r="D7" s="5"/>
      <c r="E7" s="32"/>
      <c r="F7" s="5"/>
      <c r="G7" s="5"/>
      <c r="H7" s="5"/>
      <c r="I7" s="5"/>
      <c r="J7" s="5"/>
      <c r="K7" s="32"/>
      <c r="L7" s="5"/>
      <c r="M7" s="5"/>
      <c r="N7" s="5"/>
      <c r="O7" s="5"/>
      <c r="P7" s="5"/>
      <c r="Q7" s="32"/>
    </row>
    <row r="8" ht="26.05" customHeight="1" spans="1:17">
      <c r="A8" s="5" t="s">
        <v>36</v>
      </c>
      <c r="B8" s="31"/>
      <c r="C8" s="31"/>
      <c r="D8" s="5"/>
      <c r="E8" s="9"/>
      <c r="F8" s="9"/>
      <c r="G8" s="9"/>
      <c r="H8" s="9"/>
      <c r="I8" s="9"/>
      <c r="J8" s="9"/>
      <c r="K8" s="9"/>
      <c r="L8" s="36"/>
      <c r="M8" s="36"/>
      <c r="N8" s="36"/>
      <c r="O8" s="36"/>
      <c r="P8" s="36"/>
      <c r="Q8" s="36"/>
    </row>
    <row r="9" ht="26.05" customHeight="1" spans="1:17">
      <c r="A9" s="33"/>
      <c r="B9" s="33"/>
      <c r="C9" s="33"/>
      <c r="D9" s="10"/>
      <c r="E9" s="9"/>
      <c r="F9" s="9"/>
      <c r="G9" s="9"/>
      <c r="H9" s="9"/>
      <c r="I9" s="9"/>
      <c r="J9" s="9"/>
      <c r="K9" s="9"/>
      <c r="L9" s="36"/>
      <c r="M9" s="36"/>
      <c r="N9" s="36"/>
      <c r="O9" s="36"/>
      <c r="P9" s="36"/>
      <c r="Q9" s="36"/>
    </row>
    <row r="10" ht="26.05" customHeight="1" spans="1:17">
      <c r="A10" s="33"/>
      <c r="B10" s="33"/>
      <c r="C10" s="33"/>
      <c r="D10" s="10"/>
      <c r="E10" s="9"/>
      <c r="F10" s="9"/>
      <c r="G10" s="9"/>
      <c r="H10" s="9"/>
      <c r="I10" s="9"/>
      <c r="J10" s="9"/>
      <c r="K10" s="9"/>
      <c r="L10" s="36"/>
      <c r="M10" s="36"/>
      <c r="N10" s="36"/>
      <c r="O10" s="36"/>
      <c r="P10" s="36"/>
      <c r="Q10" s="36"/>
    </row>
    <row r="11" ht="26.05" customHeight="1" spans="1:17">
      <c r="A11" s="33"/>
      <c r="B11" s="33"/>
      <c r="C11" s="33"/>
      <c r="D11" s="10"/>
      <c r="E11" s="9"/>
      <c r="F11" s="9"/>
      <c r="G11" s="9"/>
      <c r="H11" s="9"/>
      <c r="I11" s="9"/>
      <c r="J11" s="9"/>
      <c r="K11" s="9"/>
      <c r="L11" s="36"/>
      <c r="M11" s="36"/>
      <c r="N11" s="36"/>
      <c r="O11" s="36"/>
      <c r="P11" s="36"/>
      <c r="Q11" s="36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pane ySplit="2" topLeftCell="A3" activePane="bottomLeft" state="frozen"/>
      <selection/>
      <selection pane="bottomLeft" activeCell="B5" sqref="$A5:$XFD5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13" t="s">
        <v>283</v>
      </c>
      <c r="B1" s="13"/>
      <c r="C1" s="13"/>
      <c r="D1" s="13"/>
      <c r="E1" s="13"/>
      <c r="F1" s="13"/>
      <c r="G1" s="13"/>
      <c r="H1" s="13"/>
    </row>
    <row r="2" ht="22.75" customHeight="1" spans="1:8">
      <c r="A2" s="14" t="s">
        <v>284</v>
      </c>
      <c r="B2" s="4"/>
      <c r="C2" s="4"/>
      <c r="D2" s="4"/>
      <c r="E2" s="4"/>
      <c r="F2" s="4"/>
      <c r="G2" s="4"/>
      <c r="H2" s="15" t="s">
        <v>4</v>
      </c>
    </row>
    <row r="3" ht="16.25" customHeight="1" spans="1:8">
      <c r="A3" s="16" t="s">
        <v>285</v>
      </c>
      <c r="B3" s="17" t="s">
        <v>286</v>
      </c>
      <c r="C3" s="17"/>
      <c r="D3" s="17"/>
      <c r="E3" s="17"/>
      <c r="F3" s="17"/>
      <c r="G3" s="17"/>
      <c r="H3" s="17"/>
    </row>
    <row r="4" ht="16.25" customHeight="1" spans="1:8">
      <c r="A4" s="18" t="s">
        <v>287</v>
      </c>
      <c r="B4" s="19" t="s">
        <v>288</v>
      </c>
      <c r="C4" s="19"/>
      <c r="D4" s="19"/>
      <c r="E4" s="19"/>
      <c r="F4" s="18" t="s">
        <v>289</v>
      </c>
      <c r="G4" s="18"/>
      <c r="H4" s="18"/>
    </row>
    <row r="5" ht="16.25" customHeight="1" spans="1:8">
      <c r="A5" s="18"/>
      <c r="B5" s="20" t="s">
        <v>290</v>
      </c>
      <c r="C5" s="20"/>
      <c r="D5" s="20"/>
      <c r="E5" s="20"/>
      <c r="F5" s="21">
        <v>849.3</v>
      </c>
      <c r="G5" s="21"/>
      <c r="H5" s="21"/>
    </row>
    <row r="6" ht="16.25" customHeight="1" spans="1:8">
      <c r="A6" s="18"/>
      <c r="B6" s="20" t="s">
        <v>291</v>
      </c>
      <c r="C6" s="20"/>
      <c r="D6" s="20"/>
      <c r="E6" s="20"/>
      <c r="F6" s="21">
        <v>390.35</v>
      </c>
      <c r="G6" s="21"/>
      <c r="H6" s="21"/>
    </row>
    <row r="7" ht="16.25" customHeight="1" spans="1:8">
      <c r="A7" s="18"/>
      <c r="B7" s="20" t="s">
        <v>292</v>
      </c>
      <c r="C7" s="20"/>
      <c r="D7" s="20"/>
      <c r="E7" s="20"/>
      <c r="F7" s="21">
        <v>156.88</v>
      </c>
      <c r="G7" s="21"/>
      <c r="H7" s="21"/>
    </row>
    <row r="8" ht="16.25" customHeight="1" spans="1:8">
      <c r="A8" s="18"/>
      <c r="B8" s="20" t="s">
        <v>293</v>
      </c>
      <c r="C8" s="20"/>
      <c r="D8" s="20"/>
      <c r="E8" s="20"/>
      <c r="F8" s="21">
        <v>15.96</v>
      </c>
      <c r="G8" s="21"/>
      <c r="H8" s="21"/>
    </row>
    <row r="9" ht="37.95" customHeight="1" spans="1:8">
      <c r="A9" s="18" t="s">
        <v>294</v>
      </c>
      <c r="B9" s="17" t="s">
        <v>295</v>
      </c>
      <c r="C9" s="17"/>
      <c r="D9" s="17"/>
      <c r="E9" s="17"/>
      <c r="F9" s="17"/>
      <c r="G9" s="17"/>
      <c r="H9" s="17"/>
    </row>
    <row r="10" ht="22.8" customHeight="1" spans="1:8">
      <c r="A10" s="18" t="s">
        <v>296</v>
      </c>
      <c r="B10" s="16" t="s">
        <v>297</v>
      </c>
      <c r="C10" s="16" t="s">
        <v>298</v>
      </c>
      <c r="D10" s="16" t="s">
        <v>299</v>
      </c>
      <c r="E10" s="18" t="s">
        <v>300</v>
      </c>
      <c r="F10" s="16" t="s">
        <v>301</v>
      </c>
      <c r="G10" s="18" t="s">
        <v>302</v>
      </c>
      <c r="H10" s="22" t="s">
        <v>303</v>
      </c>
    </row>
    <row r="11" ht="16.25" customHeight="1" spans="1:8">
      <c r="A11" s="18"/>
      <c r="B11" s="23" t="s">
        <v>304</v>
      </c>
      <c r="C11" s="23" t="s">
        <v>305</v>
      </c>
      <c r="D11" s="23" t="s">
        <v>306</v>
      </c>
      <c r="E11" s="23" t="s">
        <v>307</v>
      </c>
      <c r="F11" s="23" t="s">
        <v>308</v>
      </c>
      <c r="G11" s="23" t="s">
        <v>309</v>
      </c>
      <c r="H11" s="23" t="s">
        <v>310</v>
      </c>
    </row>
    <row r="12" ht="16.25" customHeight="1" spans="1:8">
      <c r="A12" s="18"/>
      <c r="B12" s="23"/>
      <c r="C12" s="23" t="s">
        <v>311</v>
      </c>
      <c r="D12" s="23" t="s">
        <v>312</v>
      </c>
      <c r="E12" s="23" t="s">
        <v>307</v>
      </c>
      <c r="F12" s="23" t="s">
        <v>308</v>
      </c>
      <c r="G12" s="23" t="s">
        <v>309</v>
      </c>
      <c r="H12" s="23" t="s">
        <v>310</v>
      </c>
    </row>
    <row r="13" ht="16.25" customHeight="1" spans="1:8">
      <c r="A13" s="18"/>
      <c r="B13" s="23"/>
      <c r="C13" s="23"/>
      <c r="D13" s="23" t="s">
        <v>313</v>
      </c>
      <c r="E13" s="23" t="s">
        <v>307</v>
      </c>
      <c r="F13" s="23" t="s">
        <v>308</v>
      </c>
      <c r="G13" s="23" t="s">
        <v>309</v>
      </c>
      <c r="H13" s="23" t="s">
        <v>310</v>
      </c>
    </row>
    <row r="14" ht="16.25" customHeight="1" spans="1:8">
      <c r="A14" s="18"/>
      <c r="B14" s="23"/>
      <c r="C14" s="23"/>
      <c r="D14" s="23" t="s">
        <v>314</v>
      </c>
      <c r="E14" s="23" t="s">
        <v>307</v>
      </c>
      <c r="F14" s="23" t="s">
        <v>308</v>
      </c>
      <c r="G14" s="23" t="s">
        <v>309</v>
      </c>
      <c r="H14" s="23" t="s">
        <v>310</v>
      </c>
    </row>
    <row r="15" ht="16.25" customHeight="1" spans="1:8">
      <c r="A15" s="18"/>
      <c r="B15" s="23"/>
      <c r="C15" s="23" t="s">
        <v>315</v>
      </c>
      <c r="D15" s="23" t="s">
        <v>316</v>
      </c>
      <c r="E15" s="23"/>
      <c r="F15" s="23" t="s">
        <v>317</v>
      </c>
      <c r="G15" s="23"/>
      <c r="H15" s="23" t="s">
        <v>310</v>
      </c>
    </row>
    <row r="16" ht="16.25" customHeight="1" spans="1:8">
      <c r="A16" s="18"/>
      <c r="B16" s="23"/>
      <c r="C16" s="23"/>
      <c r="D16" s="23" t="s">
        <v>318</v>
      </c>
      <c r="E16" s="23"/>
      <c r="F16" s="23" t="s">
        <v>317</v>
      </c>
      <c r="G16" s="23"/>
      <c r="H16" s="23" t="s">
        <v>310</v>
      </c>
    </row>
    <row r="17" ht="16.25" customHeight="1" spans="1:8">
      <c r="A17" s="18"/>
      <c r="B17" s="23" t="s">
        <v>319</v>
      </c>
      <c r="C17" s="23" t="s">
        <v>320</v>
      </c>
      <c r="D17" s="23" t="s">
        <v>321</v>
      </c>
      <c r="E17" s="23" t="s">
        <v>322</v>
      </c>
      <c r="F17" s="23" t="s">
        <v>323</v>
      </c>
      <c r="G17" s="23" t="s">
        <v>309</v>
      </c>
      <c r="H17" s="23" t="s">
        <v>310</v>
      </c>
    </row>
    <row r="18" ht="16.25" customHeight="1" spans="1:8">
      <c r="A18" s="18"/>
      <c r="B18" s="23"/>
      <c r="C18" s="23"/>
      <c r="D18" s="23" t="s">
        <v>324</v>
      </c>
      <c r="E18" s="23" t="s">
        <v>322</v>
      </c>
      <c r="F18" s="23" t="s">
        <v>325</v>
      </c>
      <c r="G18" s="23" t="s">
        <v>309</v>
      </c>
      <c r="H18" s="23" t="s">
        <v>310</v>
      </c>
    </row>
    <row r="19" ht="16.25" customHeight="1" spans="1:8">
      <c r="A19" s="18"/>
      <c r="B19" s="23"/>
      <c r="C19" s="23"/>
      <c r="D19" s="23" t="s">
        <v>326</v>
      </c>
      <c r="E19" s="23" t="s">
        <v>307</v>
      </c>
      <c r="F19" s="23" t="s">
        <v>308</v>
      </c>
      <c r="G19" s="23" t="s">
        <v>309</v>
      </c>
      <c r="H19" s="23" t="s">
        <v>310</v>
      </c>
    </row>
    <row r="20" ht="16.25" customHeight="1" spans="1:8">
      <c r="A20" s="18"/>
      <c r="B20" s="23" t="s">
        <v>327</v>
      </c>
      <c r="C20" s="23" t="s">
        <v>328</v>
      </c>
      <c r="D20" s="23" t="s">
        <v>329</v>
      </c>
      <c r="E20" s="23" t="s">
        <v>307</v>
      </c>
      <c r="F20" s="23" t="s">
        <v>308</v>
      </c>
      <c r="G20" s="23" t="s">
        <v>309</v>
      </c>
      <c r="H20" s="23" t="s">
        <v>310</v>
      </c>
    </row>
    <row r="21" ht="16.25" customHeight="1" spans="1:8">
      <c r="A21" s="18"/>
      <c r="B21" s="23"/>
      <c r="C21" s="23" t="s">
        <v>330</v>
      </c>
      <c r="D21" s="23" t="s">
        <v>331</v>
      </c>
      <c r="E21" s="23"/>
      <c r="F21" s="23" t="s">
        <v>332</v>
      </c>
      <c r="G21" s="23"/>
      <c r="H21" s="23" t="s">
        <v>310</v>
      </c>
    </row>
    <row r="22" ht="16.25" customHeight="1" spans="1:8">
      <c r="A22" s="18"/>
      <c r="B22" s="23"/>
      <c r="C22" s="23" t="s">
        <v>333</v>
      </c>
      <c r="D22" s="23" t="s">
        <v>334</v>
      </c>
      <c r="E22" s="23"/>
      <c r="F22" s="23" t="s">
        <v>317</v>
      </c>
      <c r="G22" s="23"/>
      <c r="H22" s="23" t="s">
        <v>310</v>
      </c>
    </row>
    <row r="23" ht="16.25" customHeight="1" spans="1:8">
      <c r="A23" s="18"/>
      <c r="B23" s="23"/>
      <c r="C23" s="23"/>
      <c r="D23" s="23" t="s">
        <v>335</v>
      </c>
      <c r="E23" s="23"/>
      <c r="F23" s="23" t="s">
        <v>317</v>
      </c>
      <c r="G23" s="23"/>
      <c r="H23" s="23" t="s">
        <v>310</v>
      </c>
    </row>
    <row r="24" ht="16.25" customHeight="1" spans="1:8">
      <c r="A24" s="18"/>
      <c r="B24" s="23"/>
      <c r="C24" s="23" t="s">
        <v>336</v>
      </c>
      <c r="D24" s="23" t="s">
        <v>337</v>
      </c>
      <c r="E24" s="23"/>
      <c r="F24" s="23" t="s">
        <v>338</v>
      </c>
      <c r="G24" s="23"/>
      <c r="H24" s="23" t="s">
        <v>310</v>
      </c>
    </row>
    <row r="25" ht="16.25" customHeight="1" spans="1:8">
      <c r="A25" s="18"/>
      <c r="B25" s="23"/>
      <c r="C25" s="23" t="s">
        <v>339</v>
      </c>
      <c r="D25" s="23" t="s">
        <v>340</v>
      </c>
      <c r="E25" s="23" t="s">
        <v>307</v>
      </c>
      <c r="F25" s="23" t="s">
        <v>308</v>
      </c>
      <c r="G25" s="23" t="s">
        <v>309</v>
      </c>
      <c r="H25" s="23" t="s">
        <v>310</v>
      </c>
    </row>
    <row r="26" ht="25" customHeight="1" spans="1:8">
      <c r="A26" s="18"/>
      <c r="B26" s="23"/>
      <c r="C26" s="23" t="s">
        <v>341</v>
      </c>
      <c r="D26" s="23" t="s">
        <v>342</v>
      </c>
      <c r="E26" s="23" t="s">
        <v>307</v>
      </c>
      <c r="F26" s="23" t="s">
        <v>323</v>
      </c>
      <c r="G26" s="23" t="s">
        <v>343</v>
      </c>
      <c r="H26" s="23" t="s">
        <v>310</v>
      </c>
    </row>
    <row r="27" ht="16.25" customHeight="1" spans="1:8">
      <c r="A27" s="18"/>
      <c r="B27" s="23" t="s">
        <v>344</v>
      </c>
      <c r="C27" s="23" t="s">
        <v>345</v>
      </c>
      <c r="D27" s="23" t="s">
        <v>346</v>
      </c>
      <c r="E27" s="23" t="s">
        <v>322</v>
      </c>
      <c r="F27" s="23" t="s">
        <v>323</v>
      </c>
      <c r="G27" s="23" t="s">
        <v>309</v>
      </c>
      <c r="H27" s="23" t="s">
        <v>310</v>
      </c>
    </row>
    <row r="28" ht="16.25" customHeight="1" spans="1:8">
      <c r="A28" s="18"/>
      <c r="B28" s="23"/>
      <c r="C28" s="23"/>
      <c r="D28" s="23" t="s">
        <v>347</v>
      </c>
      <c r="E28" s="23" t="s">
        <v>322</v>
      </c>
      <c r="F28" s="23" t="s">
        <v>308</v>
      </c>
      <c r="G28" s="23" t="s">
        <v>309</v>
      </c>
      <c r="H28" s="23" t="s">
        <v>310</v>
      </c>
    </row>
    <row r="29" ht="16.25" customHeight="1" spans="1:8">
      <c r="A29" s="18"/>
      <c r="B29" s="23" t="s">
        <v>348</v>
      </c>
      <c r="C29" s="23" t="s">
        <v>349</v>
      </c>
      <c r="D29" s="23" t="s">
        <v>350</v>
      </c>
      <c r="E29" s="23" t="s">
        <v>351</v>
      </c>
      <c r="F29" s="23" t="s">
        <v>308</v>
      </c>
      <c r="G29" s="23" t="s">
        <v>309</v>
      </c>
      <c r="H29" s="23" t="s">
        <v>310</v>
      </c>
    </row>
    <row r="30" ht="16.25" customHeight="1" spans="1:8">
      <c r="A30" s="18"/>
      <c r="B30" s="23"/>
      <c r="C30" s="23" t="s">
        <v>352</v>
      </c>
      <c r="D30" s="23" t="s">
        <v>353</v>
      </c>
      <c r="E30" s="23" t="s">
        <v>351</v>
      </c>
      <c r="F30" s="23" t="s">
        <v>308</v>
      </c>
      <c r="G30" s="23" t="s">
        <v>309</v>
      </c>
      <c r="H30" s="23" t="s">
        <v>310</v>
      </c>
    </row>
    <row r="31" ht="25" customHeight="1" spans="1:8">
      <c r="A31" s="18"/>
      <c r="B31" s="23" t="s">
        <v>354</v>
      </c>
      <c r="C31" s="23" t="s">
        <v>355</v>
      </c>
      <c r="D31" s="23" t="s">
        <v>356</v>
      </c>
      <c r="E31" s="23"/>
      <c r="F31" s="23" t="s">
        <v>357</v>
      </c>
      <c r="G31" s="23"/>
      <c r="H31" s="23" t="s">
        <v>310</v>
      </c>
    </row>
    <row r="32" ht="9.75" customHeight="1" spans="1:8">
      <c r="A32" s="4"/>
      <c r="B32" s="4"/>
      <c r="C32" s="4"/>
      <c r="D32" s="4"/>
      <c r="E32" s="4"/>
      <c r="F32" s="4"/>
      <c r="G32" s="4"/>
      <c r="H32" s="4"/>
    </row>
    <row r="33" ht="9.75" customHeight="1" spans="1:8">
      <c r="A33" s="4"/>
      <c r="B33" s="4"/>
      <c r="C33" s="4"/>
      <c r="D33" s="4"/>
      <c r="E33" s="4"/>
      <c r="F33" s="4"/>
      <c r="G33" s="4"/>
      <c r="H33" s="4"/>
    </row>
  </sheetData>
  <mergeCells count="25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4:A8"/>
    <mergeCell ref="A10:A31"/>
    <mergeCell ref="B11:B16"/>
    <mergeCell ref="B17:B19"/>
    <mergeCell ref="B20:B26"/>
    <mergeCell ref="B27:B28"/>
    <mergeCell ref="B29:B30"/>
    <mergeCell ref="C12:C14"/>
    <mergeCell ref="C15:C16"/>
    <mergeCell ref="C17:C19"/>
    <mergeCell ref="C22:C23"/>
    <mergeCell ref="C27:C28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2" topLeftCell="A3" activePane="bottomLeft" state="frozen"/>
      <selection/>
      <selection pane="bottomLeft" activeCell="A1" sqref="A1:I1"/>
    </sheetView>
  </sheetViews>
  <sheetFormatPr defaultColWidth="10" defaultRowHeight="13.5"/>
  <cols>
    <col min="1" max="1" width="13.4833333333333" customWidth="1"/>
    <col min="2" max="2" width="16.925" customWidth="1"/>
    <col min="3" max="4" width="12.8166666666667" customWidth="1"/>
    <col min="5" max="5" width="34.1916666666667" customWidth="1"/>
    <col min="6" max="7" width="12.8166666666667" customWidth="1"/>
    <col min="8" max="9" width="13.3333333333333" customWidth="1"/>
  </cols>
  <sheetData>
    <row r="1" ht="35.85" customHeight="1" spans="1:9">
      <c r="A1" s="1" t="s">
        <v>358</v>
      </c>
      <c r="B1" s="1"/>
      <c r="C1" s="1"/>
      <c r="D1" s="1"/>
      <c r="E1" s="1"/>
      <c r="F1" s="1"/>
      <c r="G1" s="1"/>
      <c r="H1" s="1"/>
      <c r="I1" s="1"/>
    </row>
    <row r="2" ht="22.7" customHeight="1" spans="1:9">
      <c r="A2" s="2"/>
      <c r="B2" s="3" t="s">
        <v>359</v>
      </c>
      <c r="C2" s="3"/>
      <c r="D2" s="4"/>
      <c r="E2" s="4"/>
      <c r="F2" s="4"/>
      <c r="G2" s="4"/>
      <c r="H2" s="4"/>
      <c r="I2" s="11" t="s">
        <v>4</v>
      </c>
    </row>
    <row r="3" ht="26.05" customHeight="1" spans="1:9">
      <c r="A3" s="4" t="s">
        <v>360</v>
      </c>
      <c r="B3" s="5" t="s">
        <v>361</v>
      </c>
      <c r="C3" s="6" t="s">
        <v>362</v>
      </c>
      <c r="D3" s="6"/>
      <c r="E3" s="6"/>
      <c r="F3" s="6"/>
      <c r="G3" s="6"/>
      <c r="H3" s="6"/>
      <c r="I3" s="6"/>
    </row>
    <row r="4" ht="26.05" customHeight="1" spans="1:9">
      <c r="A4" s="4"/>
      <c r="B4" s="7" t="s">
        <v>363</v>
      </c>
      <c r="C4" s="8" t="s">
        <v>364</v>
      </c>
      <c r="D4" s="8"/>
      <c r="E4" s="8"/>
      <c r="F4" s="8" t="s">
        <v>365</v>
      </c>
      <c r="G4" s="8" t="s">
        <v>48</v>
      </c>
      <c r="H4" s="8"/>
      <c r="I4" s="8"/>
    </row>
    <row r="5" ht="26.05" customHeight="1" spans="1:9">
      <c r="A5" s="4"/>
      <c r="B5" s="5" t="s">
        <v>366</v>
      </c>
      <c r="C5" s="9">
        <v>3.84</v>
      </c>
      <c r="D5" s="9"/>
      <c r="E5" s="9"/>
      <c r="F5" s="9"/>
      <c r="G5" s="9"/>
      <c r="H5" s="9"/>
      <c r="I5" s="9"/>
    </row>
    <row r="6" ht="26.05" customHeight="1" spans="1:9">
      <c r="A6" s="4"/>
      <c r="B6" s="5" t="s">
        <v>367</v>
      </c>
      <c r="C6" s="10" t="s">
        <v>368</v>
      </c>
      <c r="D6" s="10"/>
      <c r="E6" s="10"/>
      <c r="F6" s="10"/>
      <c r="G6" s="10"/>
      <c r="H6" s="10"/>
      <c r="I6" s="10"/>
    </row>
    <row r="7" ht="34.65" customHeight="1" spans="1:9">
      <c r="A7" s="4"/>
      <c r="B7" s="5" t="s">
        <v>369</v>
      </c>
      <c r="C7" s="6" t="s">
        <v>297</v>
      </c>
      <c r="D7" s="6" t="s">
        <v>298</v>
      </c>
      <c r="E7" s="6" t="s">
        <v>299</v>
      </c>
      <c r="F7" s="5" t="s">
        <v>370</v>
      </c>
      <c r="G7" s="6" t="s">
        <v>301</v>
      </c>
      <c r="H7" s="5" t="s">
        <v>371</v>
      </c>
      <c r="I7" s="6" t="s">
        <v>303</v>
      </c>
    </row>
    <row r="8" ht="34.65" customHeight="1" spans="1:9">
      <c r="A8" s="4"/>
      <c r="B8" s="5"/>
      <c r="C8" s="6" t="s">
        <v>372</v>
      </c>
      <c r="D8" s="6" t="s">
        <v>373</v>
      </c>
      <c r="E8" s="5" t="s">
        <v>374</v>
      </c>
      <c r="F8" s="5" t="s">
        <v>307</v>
      </c>
      <c r="G8" s="6" t="s">
        <v>308</v>
      </c>
      <c r="H8" s="5" t="s">
        <v>309</v>
      </c>
      <c r="I8" s="12" t="s">
        <v>310</v>
      </c>
    </row>
    <row r="9" ht="34.65" customHeight="1" spans="1:9">
      <c r="A9" s="4"/>
      <c r="B9" s="5"/>
      <c r="C9" s="6"/>
      <c r="D9" s="6" t="s">
        <v>375</v>
      </c>
      <c r="E9" s="5" t="s">
        <v>376</v>
      </c>
      <c r="F9" s="5" t="s">
        <v>307</v>
      </c>
      <c r="G9" s="6" t="s">
        <v>308</v>
      </c>
      <c r="H9" s="5" t="s">
        <v>309</v>
      </c>
      <c r="I9" s="12" t="s">
        <v>310</v>
      </c>
    </row>
    <row r="10" ht="34.65" customHeight="1" spans="1:9">
      <c r="A10" s="4"/>
      <c r="B10" s="5"/>
      <c r="C10" s="6"/>
      <c r="D10" s="6" t="s">
        <v>377</v>
      </c>
      <c r="E10" s="5" t="s">
        <v>378</v>
      </c>
      <c r="F10" s="5" t="s">
        <v>307</v>
      </c>
      <c r="G10" s="6" t="s">
        <v>308</v>
      </c>
      <c r="H10" s="5" t="s">
        <v>309</v>
      </c>
      <c r="I10" s="12" t="s">
        <v>310</v>
      </c>
    </row>
    <row r="11" ht="34.65" customHeight="1" spans="1:9">
      <c r="A11" s="4"/>
      <c r="B11" s="5"/>
      <c r="C11" s="6"/>
      <c r="D11" s="6" t="s">
        <v>379</v>
      </c>
      <c r="E11" s="5" t="s">
        <v>380</v>
      </c>
      <c r="F11" s="5" t="s">
        <v>307</v>
      </c>
      <c r="G11" s="6" t="s">
        <v>308</v>
      </c>
      <c r="H11" s="5" t="s">
        <v>309</v>
      </c>
      <c r="I11" s="12" t="s">
        <v>310</v>
      </c>
    </row>
    <row r="12" ht="34.65" customHeight="1" spans="1:9">
      <c r="A12" s="4"/>
      <c r="B12" s="5"/>
      <c r="C12" s="6" t="s">
        <v>381</v>
      </c>
      <c r="D12" s="6" t="s">
        <v>382</v>
      </c>
      <c r="E12" s="5" t="s">
        <v>383</v>
      </c>
      <c r="F12" s="5"/>
      <c r="G12" s="6" t="s">
        <v>384</v>
      </c>
      <c r="H12" s="5"/>
      <c r="I12" s="12" t="s">
        <v>310</v>
      </c>
    </row>
    <row r="13" ht="34.65" customHeight="1" spans="1:9">
      <c r="A13" s="4"/>
      <c r="B13" s="5"/>
      <c r="C13" s="6"/>
      <c r="D13" s="6" t="s">
        <v>385</v>
      </c>
      <c r="E13" s="5" t="s">
        <v>386</v>
      </c>
      <c r="F13" s="5"/>
      <c r="G13" s="6" t="s">
        <v>387</v>
      </c>
      <c r="H13" s="5"/>
      <c r="I13" s="12" t="s">
        <v>310</v>
      </c>
    </row>
    <row r="14" ht="34.65" customHeight="1" spans="1:9">
      <c r="A14" s="4"/>
      <c r="B14" s="5"/>
      <c r="C14" s="6" t="s">
        <v>388</v>
      </c>
      <c r="D14" s="6" t="s">
        <v>389</v>
      </c>
      <c r="E14" s="5" t="s">
        <v>390</v>
      </c>
      <c r="F14" s="5" t="s">
        <v>351</v>
      </c>
      <c r="G14" s="6" t="s">
        <v>391</v>
      </c>
      <c r="H14" s="5" t="s">
        <v>309</v>
      </c>
      <c r="I14" s="12" t="s">
        <v>310</v>
      </c>
    </row>
    <row r="15" ht="16.35" customHeight="1" spans="1:2">
      <c r="A15" s="4"/>
      <c r="B15" s="4"/>
    </row>
    <row r="16" ht="16.35" customHeight="1" spans="1:9">
      <c r="A16" s="4"/>
      <c r="B16" s="4"/>
      <c r="C16" s="4"/>
      <c r="D16" s="4"/>
      <c r="E16" s="4"/>
      <c r="F16" s="4"/>
      <c r="G16" s="4"/>
      <c r="H16" s="4"/>
      <c r="I16" s="4"/>
    </row>
  </sheetData>
  <mergeCells count="11">
    <mergeCell ref="A1:I1"/>
    <mergeCell ref="B2:C2"/>
    <mergeCell ref="C3:I3"/>
    <mergeCell ref="C4:E4"/>
    <mergeCell ref="G4:I4"/>
    <mergeCell ref="C5:I5"/>
    <mergeCell ref="C6:I6"/>
    <mergeCell ref="A3:A16"/>
    <mergeCell ref="B7:B14"/>
    <mergeCell ref="C8:C11"/>
    <mergeCell ref="C12:C13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rfbpc</cp:lastModifiedBy>
  <dcterms:created xsi:type="dcterms:W3CDTF">2023-02-08T06:33:00Z</dcterms:created>
  <dcterms:modified xsi:type="dcterms:W3CDTF">2023-02-10T06:25:42Z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