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1"/>
  </bookViews>
  <sheets>
    <sheet name="收支1" sheetId="2" r:id="rId1"/>
    <sheet name="收入2" sheetId="3" r:id="rId2"/>
    <sheet name="支出3" sheetId="4" r:id="rId3"/>
    <sheet name="财拨收支4" sheetId="5" r:id="rId4"/>
    <sheet name="一般公共支5" sheetId="6" r:id="rId5"/>
    <sheet name="基本（经济）6" sheetId="7" r:id="rId6"/>
    <sheet name="三公7" sheetId="8" r:id="rId7"/>
    <sheet name="基金8" sheetId="9" r:id="rId8"/>
    <sheet name="项目支出9" sheetId="10" r:id="rId9"/>
    <sheet name="功能10" sheetId="11" r:id="rId10"/>
    <sheet name="政府经济11" sheetId="12" r:id="rId11"/>
    <sheet name="部门经济12" sheetId="13" r:id="rId12"/>
    <sheet name="项目(债务)13" sheetId="14" r:id="rId13"/>
    <sheet name="采购14" sheetId="15" r:id="rId14"/>
    <sheet name="服务15" sheetId="16" r:id="rId15"/>
    <sheet name="整体绩效16" sheetId="17" r:id="rId16"/>
    <sheet name="项目绩效17" sheetId="18" r:id="rId17"/>
    <sheet name="专项资金18" sheetId="19" r:id="rId18"/>
  </sheets>
  <definedNames>
    <definedName name="_xlnm.Print_Titles" localSheetId="0">收支1!$1:$5</definedName>
    <definedName name="_xlnm.Print_Titles" localSheetId="1">收入2!$1:$7</definedName>
    <definedName name="_xlnm.Print_Titles" localSheetId="2">支出3!$1:$6</definedName>
    <definedName name="_xlnm.Print_Titles" localSheetId="3">财拨收支4!$1:$6</definedName>
    <definedName name="_xlnm.Print_Titles" localSheetId="4">一般公共支5!$1:$7</definedName>
    <definedName name="_xlnm.Print_Titles" localSheetId="5">'基本（经济）6'!$1:$6</definedName>
    <definedName name="_xlnm.Print_Titles" localSheetId="6">三公7!$1:$6</definedName>
    <definedName name="_xlnm.Print_Titles" localSheetId="7">基金8!$1:$6</definedName>
    <definedName name="_xlnm.Print_Titles" localSheetId="8">项目支出9!$1:$7</definedName>
    <definedName name="_xlnm.Print_Titles" localSheetId="9">功能10!$1:$7</definedName>
    <definedName name="_xlnm.Print_Titles" localSheetId="10">政府经济11!$1:$7</definedName>
    <definedName name="_xlnm.Print_Titles" localSheetId="11">部门经济12!$1:$7</definedName>
    <definedName name="_xlnm.Print_Titles" localSheetId="12">'项目(债务)13'!$1:$7</definedName>
    <definedName name="_xlnm.Print_Titles" localSheetId="13">采购14!$1:$7</definedName>
    <definedName name="_xlnm.Print_Titles" localSheetId="14">服务15!$1:$7</definedName>
    <definedName name="_xlnm.Print_Titles" localSheetId="15">整体绩效16!$1:$2</definedName>
    <definedName name="_xlnm.Print_Titles" localSheetId="16">项目绩效17!$1:$2</definedName>
    <definedName name="_xlnm.Print_Titles" localSheetId="17">专项资金18!$1:$5</definedName>
  </definedNames>
  <calcPr calcId="144525"/>
</workbook>
</file>

<file path=xl/sharedStrings.xml><?xml version="1.0" encoding="utf-8"?>
<sst xmlns="http://schemas.openxmlformats.org/spreadsheetml/2006/main" count="708" uniqueCount="367">
  <si>
    <t>收支预算总表</t>
  </si>
  <si>
    <t>表1</t>
  </si>
  <si>
    <t>单位名称：辽宁省国防动员办公室本级</t>
  </si>
  <si>
    <t>单位：万元</t>
  </si>
  <si>
    <t>收 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</si>
  <si>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</si>
  <si>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</si>
  <si>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</si>
  <si>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</si>
  <si>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</si>
  <si>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</si>
  <si>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</si>
  <si>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</si>
  <si>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</si>
  <si>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</si>
  <si>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</si>
  <si>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</si>
  <si>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</si>
  <si>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</si>
  <si>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</si>
  <si>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</si>
  <si>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</si>
  <si>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</si>
  <si>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</si>
  <si>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</si>
  <si>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</si>
  <si>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</si>
  <si>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</si>
  <si>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</si>
  <si>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</si>
  <si>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</si>
  <si>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</si>
  <si>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</si>
  <si>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</si>
  <si>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</si>
  <si>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</si>
  <si>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</si>
  <si>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</si>
  <si>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</si>
  <si>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</si>
  <si>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</si>
  <si>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</si>
  <si>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</si>
  <si>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</si>
  <si>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</si>
  <si>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</si>
  <si>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辽宁省国防动员办公室本级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</si>
  <si>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</si>
  <si>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</si>
  <si>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</si>
  <si>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</si>
  <si>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</si>
  <si>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</si>
  <si>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</si>
  <si>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</si>
  <si>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</si>
  <si>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</si>
  <si>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</si>
  <si>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</si>
  <si>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</si>
  <si>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</si>
  <si>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</si>
  <si>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</si>
  <si>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</si>
  <si>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</si>
  <si>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</si>
  <si>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</si>
  <si>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</si>
  <si>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</si>
  <si>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</si>
  <si>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</si>
  <si>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</si>
  <si>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</si>
  <si>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</si>
  <si>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</si>
  <si>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</si>
  <si>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</si>
  <si>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</si>
  <si>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</si>
  <si>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</si>
  <si>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</si>
  <si>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</si>
  <si>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</si>
  <si>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</si>
  <si>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</si>
  <si>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</si>
  <si>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</si>
  <si>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财政拨款收支预算总表</t>
  </si>
  <si>
    <t>表4</t>
  </si>
  <si>
    <t>一、本年收入</t>
  </si>
  <si>
    <t>一、本年支出</t>
  </si>
  <si>
    <t>（一）一般公共预算拨款收入</t>
  </si>
  <si>
    <t>(一)一般公共服务支出</t>
  </si>
  <si>
    <t>（二）政府性基金预算拨款收入</t>
  </si>
  <si>
    <t>(二)社会保障和就业支出</t>
  </si>
  <si>
    <t>（三）国有资本经营预算拨款收入</t>
  </si>
  <si>
    <t>(三)卫生健康支出</t>
  </si>
  <si>
    <t>二、上年结转</t>
  </si>
  <si>
    <t>(四)住房保障支出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</si>
  <si>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</si>
  <si>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</si>
  <si>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</si>
  <si>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</si>
  <si>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</si>
  <si>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</si>
  <si>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</si>
  <si>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</si>
  <si>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</si>
  <si>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</si>
  <si>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</si>
  <si>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</si>
  <si>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</si>
  <si>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</si>
  <si>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</si>
  <si>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</si>
  <si>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</si>
  <si>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</si>
  <si>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</si>
  <si>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</si>
  <si>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</si>
  <si>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</si>
  <si>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</si>
  <si>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</si>
  <si>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</si>
  <si>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</si>
  <si>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</si>
  <si>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</si>
  <si>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</si>
  <si>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</si>
  <si>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</si>
  <si>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</si>
  <si>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30205</t>
  </si>
  <si>
    <t xml:space="preserve">  水费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</si>
  <si>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</si>
  <si>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</si>
  <si>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</si>
  <si>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</si>
  <si>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</si>
  <si>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</si>
  <si>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</si>
  <si>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</si>
  <si>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</si>
  <si>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</si>
  <si>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</si>
  <si>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</si>
  <si>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</si>
  <si>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</si>
  <si>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</si>
  <si>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</si>
  <si>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</si>
  <si>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</si>
  <si>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</si>
  <si>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</si>
  <si>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</si>
  <si>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</si>
  <si>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</si>
  <si>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</si>
  <si>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</si>
  <si>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</si>
  <si>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</si>
  <si>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</si>
  <si>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</si>
  <si>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</si>
  <si>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</si>
  <si>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</si>
  <si>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</si>
  <si>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</si>
  <si>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财政拨款预算“三公”经费支出表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</si>
  <si>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</si>
  <si>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</si>
  <si>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</si>
  <si>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</si>
  <si>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</si>
  <si>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</si>
  <si>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</si>
  <si>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</si>
  <si>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</si>
  <si>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</si>
  <si>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</si>
  <si>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</si>
  <si>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</si>
  <si>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</si>
  <si>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</si>
  <si>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支出功能分类预算表</t>
  </si>
  <si>
    <t>表10</t>
  </si>
  <si>
    <t xml:space="preserve">  20103</t>
  </si>
  <si>
    <t>政府办公厅（室）及相关机构事务</t>
  </si>
  <si>
    <t xml:space="preserve">    2010301</t>
  </si>
  <si>
    <t>行政运行</t>
  </si>
  <si>
    <t xml:space="preserve">  20805</t>
  </si>
  <si>
    <t>行政事业单位养老支出</t>
  </si>
  <si>
    <t xml:space="preserve">    2080501</t>
  </si>
  <si>
    <t>行政单位离退休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</si>
  <si>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</si>
  <si>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</si>
  <si>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</si>
  <si>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</si>
  <si>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 xml:space="preserve">  20808</t>
  </si>
  <si>
    <t>抚恤</t>
  </si>
  <si>
    <t xml:space="preserve">    2080801</t>
  </si>
  <si>
    <t>死亡抚恤</t>
  </si>
  <si>
    <t xml:space="preserve">  21011</t>
  </si>
  <si>
    <t>行政事业单位医疗</t>
  </si>
  <si>
    <t xml:space="preserve">    2101101</t>
  </si>
  <si>
    <t>行政单位医疗</t>
  </si>
  <si>
    <t xml:space="preserve">  22102</t>
  </si>
  <si>
    <t>住房改革支出</t>
  </si>
  <si>
    <t xml:space="preserve">    2210201</t>
  </si>
  <si>
    <t>住房公积金</t>
  </si>
  <si>
    <t>支出经济分类预算表（政府预算）</t>
  </si>
  <si>
    <t>表11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</si>
  <si>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</si>
  <si>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</si>
  <si>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</si>
  <si>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</si>
  <si>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</si>
  <si>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</si>
  <si>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</si>
  <si>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</si>
  <si>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</si>
  <si>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</si>
  <si>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</si>
  <si>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</si>
  <si>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50205</t>
  </si>
  <si>
    <t xml:space="preserve">  委托业务费</t>
  </si>
  <si>
    <t xml:space="preserve">  50206</t>
  </si>
  <si>
    <t xml:space="preserve">  50208</t>
  </si>
  <si>
    <t xml:space="preserve">  50209</t>
  </si>
  <si>
    <t xml:space="preserve">  50299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</si>
  <si>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</si>
  <si>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</si>
  <si>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</si>
  <si>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</si>
  <si>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</si>
  <si>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>支出经济分类预算表（部门预算）</t>
  </si>
  <si>
    <t>表12</t>
  </si>
  <si>
    <t xml:space="preserve">  30101</t>
  </si>
  <si>
    <t xml:space="preserve">  30102</t>
  </si>
  <si>
    <t xml:space="preserve">  30103</t>
  </si>
  <si>
    <t xml:space="preserve">  30108</t>
  </si>
  <si>
    <t xml:space="preserve">  30109</t>
  </si>
  <si>
    <t xml:space="preserve">  30110</t>
  </si>
  <si>
    <t xml:space="preserve">  30111</t>
  </si>
  <si>
    <t xml:space="preserve">  30112</t>
  </si>
  <si>
    <t xml:space="preserve">  30113</t>
  </si>
  <si>
    <t xml:space="preserve">  30201</t>
  </si>
  <si>
    <t xml:space="preserve">  30205</t>
  </si>
  <si>
    <t xml:space="preserve">  30207</t>
  </si>
  <si>
    <t xml:space="preserve">  30208</t>
  </si>
  <si>
    <t xml:space="preserve">  30209</t>
  </si>
  <si>
    <t xml:space="preserve">  30211</t>
  </si>
  <si>
    <t xml:space="preserve">  30213</t>
  </si>
  <si>
    <t xml:space="preserve">  维修(护)费</t>
  </si>
  <si>
    <t xml:space="preserve">  30215</t>
  </si>
  <si>
    <t xml:space="preserve">  30217</t>
  </si>
  <si>
    <t xml:space="preserve">  30226</t>
  </si>
  <si>
    <t xml:space="preserve">  30228</t>
  </si>
  <si>
    <t xml:space="preserve">  30231</t>
  </si>
  <si>
    <t xml:space="preserve">  30239</t>
  </si>
  <si>
    <t xml:space="preserve">  30299</t>
  </si>
  <si>
    <t xml:space="preserve">  30301</t>
  </si>
  <si>
    <t xml:space="preserve">  30302</t>
  </si>
  <si>
    <t xml:space="preserve">  30304</t>
  </si>
  <si>
    <t xml:space="preserve">  30305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</si>
  <si>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</si>
  <si>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</si>
  <si>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</si>
  <si>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</si>
  <si>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</si>
  <si>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</si>
  <si>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</si>
  <si>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</si>
  <si>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</si>
  <si>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</si>
  <si>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</si>
  <si>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</si>
  <si>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024001辽宁省国防动员办公室本级</t>
  </si>
  <si>
    <t>年度主要任务</t>
  </si>
  <si>
    <t>对应项目</t>
  </si>
  <si>
    <t>预算资金情况</t>
  </si>
  <si>
    <t>基本支出人员经费(保工资)</t>
  </si>
  <si>
    <t>基本支出人员经费（刚性）</t>
  </si>
  <si>
    <t>基本支出公用经费（保运转）</t>
  </si>
  <si>
    <t>年度绩效目标</t>
  </si>
  <si>
    <t>1.保证全省国防动员工作顺利展开。
2.保证机关正常运转。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</si>
  <si>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</si>
  <si>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</si>
  <si>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</si>
  <si>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</si>
  <si>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</si>
  <si>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</si>
  <si>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</si>
  <si>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</si>
  <si>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</si>
  <si>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</si>
  <si>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</si>
  <si>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</si>
  <si>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</si>
  <si>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</si>
  <si>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2025-12</t>
  </si>
  <si>
    <t>综合管理水平</t>
  </si>
  <si>
    <t>管理规范</t>
  </si>
  <si>
    <t>整体工作完成情况</t>
  </si>
  <si>
    <t>工作完成及时率</t>
  </si>
  <si>
    <t>工作质量达标率</t>
  </si>
  <si>
    <t>总体工作完成率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</si>
  <si>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</si>
  <si>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</si>
  <si>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</si>
  <si>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</si>
  <si>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</si>
  <si>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</si>
  <si>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</si>
  <si>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</si>
  <si>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</si>
  <si>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</si>
  <si>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</si>
  <si>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</si>
  <si>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</si>
  <si>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</si>
  <si>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</si>
  <si>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</si>
  <si>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</si>
  <si>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</si>
  <si>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</si>
  <si>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</si>
  <si>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</si>
  <si>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</si>
  <si>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</si>
  <si>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</si>
  <si>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</si>
  <si>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</si>
  <si>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</si>
  <si>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</si>
  <si>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</si>
  <si>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</si>
  <si>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政治效益</t>
  </si>
  <si>
    <t>有利于维护国家安全</t>
  </si>
  <si>
    <t>维护安全</t>
  </si>
  <si>
    <t>服务对象满意度</t>
  </si>
  <si>
    <t>参训人员满意度</t>
  </si>
  <si>
    <t>&gt;=</t>
  </si>
  <si>
    <t>社会公众满意度</t>
  </si>
  <si>
    <t>窗口服务效率满意度</t>
  </si>
  <si>
    <t>可持续性</t>
  </si>
  <si>
    <t>体制机制改革</t>
  </si>
  <si>
    <t>体制机制完善程度</t>
  </si>
  <si>
    <t>完成度高</t>
  </si>
  <si>
    <t>制度建设</t>
  </si>
  <si>
    <t>逐步完善</t>
  </si>
  <si>
    <t>部门预算项目（政策）绩效目标表</t>
  </si>
  <si>
    <t>表17</t>
  </si>
  <si>
    <t>项目(政策)名称</t>
  </si>
  <si>
    <t>主管部门</t>
  </si>
  <si>
    <t>实施单位</t>
  </si>
  <si>
    <t xml:space="preserve">预算资金情况 </t>
  </si>
  <si>
    <t>总体目标</t>
  </si>
  <si>
    <t>绩效指标</t>
  </si>
  <si>
    <t>运算
符号</t>
  </si>
  <si>
    <t>度量
单位</t>
  </si>
  <si>
    <t>部门管理专项资金预算表</t>
  </si>
  <si>
    <t>表18</t>
  </si>
  <si>
    <t>部门名称：辽宁省财政厅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</si>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</sst>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0.0"/>
    <numFmt numFmtId="178" formatCode="#,##0.0"/>
  </numFmts>
  <fonts count="33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5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5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20" borderId="15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32" fillId="21" borderId="1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49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177" fontId="5" fillId="2" borderId="0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>
      <alignment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center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>
      <alignment vertical="center"/>
    </xf>
    <xf numFmtId="177" fontId="5" fillId="2" borderId="1" xfId="0" applyNumberFormat="1" applyFont="1" applyFill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top"/>
    </xf>
    <xf numFmtId="2" fontId="12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178" fontId="5" fillId="2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pane ySplit="5" topLeftCell="A6" activePane="bottomLeft" state="frozen"/>
      <selection/>
      <selection pane="bottomLeft" activeCell="D11" sqref="D11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</cols>
  <sheetData>
    <row r="1" ht="35.85" customHeight="1" spans="1:4">
      <c r="A1" s="42" t="s">
        <v>0</v>
      </c>
      <c r="B1" s="42"/>
      <c r="C1" s="42"/>
      <c r="D1" s="42"/>
    </row>
    <row r="2" ht="16.25" customHeight="1" spans="1:4">
      <c r="A2" s="83"/>
      <c r="B2" s="83"/>
      <c r="C2" s="83"/>
      <c r="D2" s="83"/>
    </row>
    <row r="3" ht="16.25" customHeight="1" spans="1:4">
      <c r="A3" s="75" t="s">
        <v>1</v>
      </c>
      <c r="B3" s="45"/>
      <c r="C3" s="44"/>
      <c r="D3" s="68"/>
    </row>
    <row r="4" ht="16.25" customHeight="1" spans="1:4">
      <c r="A4" s="48" t="s">
        <v>2</v>
      </c>
      <c r="B4" s="48"/>
      <c r="C4" s="48"/>
      <c r="D4" s="68" t="s">
        <v>3</v>
      </c>
    </row>
    <row r="5" ht="26.05" customHeight="1" spans="1:4">
      <c r="A5" s="76" t="s">
        <v>4</v>
      </c>
      <c r="B5" s="76"/>
      <c r="C5" s="76" t="s">
        <v>5</v>
      </c>
      <c r="D5" s="76"/>
    </row>
    <row r="6" ht="26.05" customHeight="1" spans="1:4">
      <c r="A6" s="49" t="s">
        <v>6</v>
      </c>
      <c r="B6" s="49" t="s">
        <v>7</v>
      </c>
      <c r="C6" s="49" t="s">
        <v>6</v>
      </c>
      <c r="D6" s="49" t="s">
        <v>7</v>
      </c>
    </row>
    <row r="7" ht="26.05" customHeight="1" spans="1:4">
      <c r="A7" s="51" t="s">
        <v>8</v>
      </c>
      <c r="B7" s="29">
        <v>1281.06</v>
      </c>
      <c r="C7" s="51" t="s">
        <v>9</v>
      </c>
      <c r="D7" s="29">
        <v>785.1666</v>
      </c>
    </row>
    <row r="8" ht="26.05" customHeight="1" spans="1:4">
      <c r="A8" s="51" t="s">
        <v>10</v>
      </c>
      <c r="B8" s="29"/>
      <c r="C8" s="51" t="s">
        <v>11</v>
      </c>
      <c r="D8" s="29">
        <v>371.62</v>
      </c>
    </row>
    <row r="9" ht="26.05" customHeight="1" spans="1:4">
      <c r="A9" s="51" t="s">
        <v>12</v>
      </c>
      <c r="B9" s="29"/>
      <c r="C9" s="51" t="s">
        <v>13</v>
      </c>
      <c r="D9" s="29">
        <v>46.29</v>
      </c>
    </row>
    <row r="10" ht="26.05" customHeight="1" spans="1:4">
      <c r="A10" s="51" t="s">
        <v>14</v>
      </c>
      <c r="B10" s="29"/>
      <c r="C10" s="51" t="s">
        <v>15</v>
      </c>
      <c r="D10" s="29">
        <v>95.28</v>
      </c>
    </row>
    <row r="11" ht="26.05" customHeight="1" spans="1:4">
      <c r="A11" s="51" t="s">
        <v>16</v>
      </c>
      <c r="B11" s="29"/>
      <c r="C11" s="51"/>
      <c r="D11" s="29"/>
    </row>
    <row r="12" ht="26.05" customHeight="1" spans="1:4">
      <c r="A12" s="51" t="s">
        <v>17</v>
      </c>
      <c r="B12" s="29"/>
      <c r="C12" s="51"/>
      <c r="D12" s="29"/>
    </row>
    <row r="13" ht="26.05" customHeight="1" spans="1:4">
      <c r="A13" s="51" t="s">
        <v>18</v>
      </c>
      <c r="B13" s="29"/>
      <c r="C13" s="51"/>
      <c r="D13" s="29"/>
    </row>
    <row r="14" ht="26.05" customHeight="1" spans="1:4">
      <c r="A14" s="51" t="s">
        <v>19</v>
      </c>
      <c r="B14" s="29"/>
      <c r="C14" s="51"/>
      <c r="D14" s="29"/>
    </row>
    <row r="15" ht="26.05" customHeight="1" spans="1:4">
      <c r="A15" s="51" t="s">
        <v>20</v>
      </c>
      <c r="B15" s="29"/>
      <c r="C15" s="51"/>
      <c r="D15" s="29"/>
    </row>
    <row r="16" ht="26.05" customHeight="1" spans="1:4">
      <c r="A16" s="51" t="s">
        <v>21</v>
      </c>
      <c r="B16" s="29"/>
      <c r="C16" s="51"/>
      <c r="D16" s="29"/>
    </row>
    <row r="17" ht="26.05" customHeight="1" spans="1:4">
      <c r="A17" s="49"/>
      <c r="B17" s="29"/>
      <c r="C17" s="69"/>
      <c r="D17" s="84"/>
    </row>
    <row r="18" ht="26.05" customHeight="1" spans="1:4">
      <c r="A18" s="49" t="s">
        <v>22</v>
      </c>
      <c r="B18" s="29">
        <f>SUM(B7:B17)</f>
        <v>1281.06</v>
      </c>
      <c r="C18" s="49" t="s">
        <v>23</v>
      </c>
      <c r="D18" s="29">
        <f>SUM(D7:D17)</f>
        <v>1298.3566</v>
      </c>
    </row>
    <row r="19" ht="26.05" customHeight="1" spans="1:4">
      <c r="A19" s="51" t="s">
        <v>24</v>
      </c>
      <c r="B19" s="29">
        <v>17.2966</v>
      </c>
      <c r="C19" s="51" t="s">
        <v>25</v>
      </c>
      <c r="D19" s="29"/>
    </row>
    <row r="20" ht="26.05" customHeight="1" spans="1:4">
      <c r="A20" s="85"/>
      <c r="B20" s="29"/>
      <c r="C20" s="85"/>
      <c r="D20" s="86"/>
    </row>
    <row r="21" ht="26.05" customHeight="1" spans="1:4">
      <c r="A21" s="49" t="s">
        <v>26</v>
      </c>
      <c r="B21" s="29">
        <f>SUM(B18:B20)</f>
        <v>1298.3566</v>
      </c>
      <c r="C21" s="49" t="s">
        <v>27</v>
      </c>
      <c r="D21" s="29">
        <f>SUM(D18:D19)</f>
        <v>1298.3566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7" topLeftCell="A8" activePane="bottomLeft" state="frozen"/>
      <selection/>
      <selection pane="bottomLeft" activeCell="D10" sqref="D10"/>
    </sheetView>
  </sheetViews>
  <sheetFormatPr defaultColWidth="10" defaultRowHeight="13.5"/>
  <cols>
    <col min="1" max="1" width="19" customWidth="1"/>
    <col min="2" max="2" width="9.49166666666667" customWidth="1"/>
    <col min="3" max="3" width="9.36666666666667" customWidth="1"/>
    <col min="4" max="4" width="8.81666666666667" customWidth="1"/>
    <col min="5" max="5" width="7.19166666666667" customWidth="1"/>
    <col min="6" max="7" width="5.125" customWidth="1"/>
    <col min="8" max="13" width="4.61666666666667" customWidth="1"/>
    <col min="14" max="14" width="8.14166666666667" customWidth="1"/>
    <col min="15" max="15" width="7.81666666666667" customWidth="1"/>
    <col min="16" max="16" width="6.10833333333333" customWidth="1"/>
    <col min="17" max="19" width="5.125" customWidth="1"/>
    <col min="20" max="20" width="9.76666666666667" customWidth="1"/>
  </cols>
  <sheetData>
    <row r="1" ht="35.85" customHeight="1" spans="1:19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ht="16.25" customHeight="1" spans="1:19">
      <c r="A2" s="60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82"/>
      <c r="N2" s="52"/>
      <c r="O2" s="52"/>
      <c r="P2" s="52"/>
      <c r="Q2" s="52"/>
      <c r="R2" s="53"/>
      <c r="S2" s="52"/>
    </row>
    <row r="3" ht="16.25" customHeight="1" spans="1:19">
      <c r="A3" s="61" t="s">
        <v>29</v>
      </c>
      <c r="B3" s="47"/>
      <c r="C3" s="47"/>
      <c r="D3" s="46"/>
      <c r="E3" s="46"/>
      <c r="F3" s="46"/>
      <c r="G3" s="46"/>
      <c r="H3" s="46"/>
      <c r="I3" s="46"/>
      <c r="J3" s="46"/>
      <c r="K3" s="46"/>
      <c r="L3" s="46"/>
      <c r="M3" s="44"/>
      <c r="N3" s="44"/>
      <c r="O3" s="44"/>
      <c r="P3" s="48"/>
      <c r="Q3" s="48"/>
      <c r="R3" s="46"/>
      <c r="S3" s="46"/>
    </row>
    <row r="4" ht="16.25" customHeight="1" spans="1:19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53" t="s">
        <v>30</v>
      </c>
      <c r="S4" s="53"/>
    </row>
    <row r="5" ht="32.55" customHeight="1" spans="1:19">
      <c r="A5" s="49" t="s">
        <v>31</v>
      </c>
      <c r="B5" s="50" t="s">
        <v>32</v>
      </c>
      <c r="C5" s="50" t="s">
        <v>33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25" t="s">
        <v>24</v>
      </c>
      <c r="O5" s="25"/>
      <c r="P5" s="25"/>
      <c r="Q5" s="25"/>
      <c r="R5" s="25"/>
      <c r="S5" s="25"/>
    </row>
    <row r="6" ht="32.55" customHeight="1" spans="1:19">
      <c r="A6" s="49"/>
      <c r="B6" s="50"/>
      <c r="C6" s="25" t="s">
        <v>34</v>
      </c>
      <c r="D6" s="25" t="s">
        <v>35</v>
      </c>
      <c r="E6" s="25" t="s">
        <v>36</v>
      </c>
      <c r="F6" s="25" t="s">
        <v>37</v>
      </c>
      <c r="G6" s="25" t="s">
        <v>38</v>
      </c>
      <c r="H6" s="50" t="s">
        <v>39</v>
      </c>
      <c r="I6" s="50"/>
      <c r="J6" s="50"/>
      <c r="K6" s="50"/>
      <c r="L6" s="50"/>
      <c r="M6" s="50"/>
      <c r="N6" s="25" t="s">
        <v>34</v>
      </c>
      <c r="O6" s="25" t="s">
        <v>35</v>
      </c>
      <c r="P6" s="25" t="s">
        <v>36</v>
      </c>
      <c r="Q6" s="25" t="s">
        <v>37</v>
      </c>
      <c r="R6" s="25" t="s">
        <v>38</v>
      </c>
      <c r="S6" s="25" t="s">
        <v>39</v>
      </c>
    </row>
    <row r="7" ht="65.15" customHeight="1" spans="1:19">
      <c r="A7" s="49"/>
      <c r="B7" s="50"/>
      <c r="C7" s="25"/>
      <c r="D7" s="25"/>
      <c r="E7" s="25"/>
      <c r="F7" s="25"/>
      <c r="G7" s="25"/>
      <c r="H7" s="25" t="s">
        <v>40</v>
      </c>
      <c r="I7" s="25" t="s">
        <v>41</v>
      </c>
      <c r="J7" s="25" t="s">
        <v>42</v>
      </c>
      <c r="K7" s="25" t="s">
        <v>43</v>
      </c>
      <c r="L7" s="25" t="s">
        <v>44</v>
      </c>
      <c r="M7" s="25" t="s">
        <v>45</v>
      </c>
      <c r="N7" s="25"/>
      <c r="O7" s="25"/>
      <c r="P7" s="25"/>
      <c r="Q7" s="25"/>
      <c r="R7" s="25"/>
      <c r="S7" s="25"/>
    </row>
    <row r="8" ht="26.05" customHeight="1" spans="1:19">
      <c r="A8" s="49" t="s">
        <v>34</v>
      </c>
      <c r="B8" s="29">
        <f>SUM(B9)</f>
        <v>1298.3566</v>
      </c>
      <c r="C8" s="29">
        <f>SUM(C9)</f>
        <v>1281.06</v>
      </c>
      <c r="D8" s="29">
        <f>SUM(D9)</f>
        <v>1281.06</v>
      </c>
      <c r="E8" s="29"/>
      <c r="F8" s="29"/>
      <c r="G8" s="29"/>
      <c r="H8" s="29"/>
      <c r="I8" s="29"/>
      <c r="J8" s="29"/>
      <c r="K8" s="29"/>
      <c r="L8" s="29"/>
      <c r="M8" s="29"/>
      <c r="N8" s="29">
        <f>SUM(N9)</f>
        <v>17.2966</v>
      </c>
      <c r="O8" s="29">
        <f>SUM(O9)</f>
        <v>17.2966</v>
      </c>
      <c r="P8" s="29"/>
      <c r="Q8" s="29"/>
      <c r="R8" s="29"/>
      <c r="S8" s="29"/>
    </row>
    <row r="9" ht="27.6" customHeight="1" spans="1:19">
      <c r="A9" s="51" t="s">
        <v>46</v>
      </c>
      <c r="B9" s="29">
        <f>SUM(C9,N9)</f>
        <v>1298.3566</v>
      </c>
      <c r="C9" s="29">
        <f>SUM(D9:M9)</f>
        <v>1281.06</v>
      </c>
      <c r="D9" s="29">
        <f>收支1!B7</f>
        <v>1281.06</v>
      </c>
      <c r="E9" s="29"/>
      <c r="F9" s="29"/>
      <c r="G9" s="29"/>
      <c r="H9" s="29"/>
      <c r="I9" s="29"/>
      <c r="J9" s="29"/>
      <c r="K9" s="29"/>
      <c r="L9" s="29"/>
      <c r="M9" s="29"/>
      <c r="N9" s="29">
        <f>SUM(O9:S9)</f>
        <v>17.2966</v>
      </c>
      <c r="O9" s="29">
        <v>17.2966</v>
      </c>
      <c r="P9" s="29"/>
      <c r="Q9" s="29"/>
      <c r="R9" s="29"/>
      <c r="S9" s="29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 outlineLevelCol="6"/>
  <cols>
    <col min="1" max="1" width="12.8166666666667" customWidth="1"/>
    <col min="2" max="2" width="43.0166666666667" customWidth="1"/>
    <col min="3" max="4" width="15.3833333333333" customWidth="1"/>
    <col min="5" max="7" width="14.3583333333333" customWidth="1"/>
  </cols>
  <sheetData>
    <row r="1" ht="35.85" customHeight="1" spans="1:7">
      <c r="A1" s="42" t="s">
        <v>47</v>
      </c>
      <c r="B1" s="42"/>
      <c r="C1" s="42"/>
      <c r="D1" s="42"/>
      <c r="E1" s="42"/>
      <c r="F1" s="42"/>
      <c r="G1" s="42"/>
    </row>
    <row r="2" ht="16.25" customHeight="1" spans="1:7">
      <c r="A2" s="65"/>
      <c r="B2" s="65"/>
      <c r="C2" s="65"/>
      <c r="D2" s="65"/>
      <c r="E2" s="65"/>
      <c r="F2" s="65"/>
      <c r="G2" s="65"/>
    </row>
    <row r="3" ht="16.25" customHeight="1" spans="1:7">
      <c r="A3" s="66" t="s">
        <v>48</v>
      </c>
      <c r="B3" s="67"/>
      <c r="C3" s="67"/>
      <c r="D3" s="67"/>
      <c r="E3" s="67"/>
      <c r="F3" s="67"/>
      <c r="G3" s="67"/>
    </row>
    <row r="4" ht="16.25" customHeight="1" spans="1:7">
      <c r="A4" s="48" t="s">
        <v>2</v>
      </c>
      <c r="B4" s="48"/>
      <c r="C4" s="48"/>
      <c r="D4" s="48"/>
      <c r="E4" s="48"/>
      <c r="F4" s="48"/>
      <c r="G4" s="68" t="s">
        <v>3</v>
      </c>
    </row>
    <row r="5" ht="26.05" customHeight="1" spans="1:7">
      <c r="A5" s="26" t="s">
        <v>49</v>
      </c>
      <c r="B5" s="49" t="s">
        <v>50</v>
      </c>
      <c r="C5" s="49" t="s">
        <v>34</v>
      </c>
      <c r="D5" s="49" t="s">
        <v>51</v>
      </c>
      <c r="E5" s="49"/>
      <c r="F5" s="49"/>
      <c r="G5" s="49" t="s">
        <v>52</v>
      </c>
    </row>
    <row r="6" ht="26.05" customHeight="1" spans="1:7">
      <c r="A6" s="26"/>
      <c r="B6" s="49"/>
      <c r="C6" s="49"/>
      <c r="D6" s="49" t="s">
        <v>40</v>
      </c>
      <c r="E6" s="49" t="s">
        <v>53</v>
      </c>
      <c r="F6" s="49" t="s">
        <v>54</v>
      </c>
      <c r="G6" s="49"/>
    </row>
    <row r="7" ht="26.05" customHeight="1" spans="1:7">
      <c r="A7" s="69"/>
      <c r="B7" s="25" t="s">
        <v>34</v>
      </c>
      <c r="C7" s="81">
        <f>SUM(C8,C11,C18,C21)</f>
        <v>1298.3566</v>
      </c>
      <c r="D7" s="81">
        <f>SUM(D8,D11,D18,D21)</f>
        <v>1298.3566</v>
      </c>
      <c r="E7" s="81">
        <f>SUM(E8,E11,E18,E21)</f>
        <v>1168.5266</v>
      </c>
      <c r="F7" s="81">
        <f>SUM(F8,F11,F18,F21)</f>
        <v>129.83</v>
      </c>
      <c r="G7" s="81"/>
    </row>
    <row r="8" ht="26.05" customHeight="1" spans="1:7">
      <c r="A8" s="63" t="s">
        <v>55</v>
      </c>
      <c r="B8" s="51" t="s">
        <v>56</v>
      </c>
      <c r="C8" s="29">
        <f>SUM(C9)</f>
        <v>785.1666</v>
      </c>
      <c r="D8" s="29">
        <f>SUM(D9)</f>
        <v>785.1666</v>
      </c>
      <c r="E8" s="29">
        <f>SUM(E9)</f>
        <v>661.4166</v>
      </c>
      <c r="F8" s="29">
        <f>SUM(F9)</f>
        <v>123.75</v>
      </c>
      <c r="G8" s="29"/>
    </row>
    <row r="9" ht="26.05" customHeight="1" spans="1:7">
      <c r="A9" s="63" t="s">
        <v>57</v>
      </c>
      <c r="B9" s="51" t="s">
        <v>58</v>
      </c>
      <c r="C9" s="29">
        <f>SUM(C10)</f>
        <v>785.1666</v>
      </c>
      <c r="D9" s="29">
        <f>SUM(D10)</f>
        <v>785.1666</v>
      </c>
      <c r="E9" s="29">
        <f>SUM(E10)</f>
        <v>661.4166</v>
      </c>
      <c r="F9" s="29">
        <f>SUM(F10)</f>
        <v>123.75</v>
      </c>
      <c r="G9" s="29"/>
    </row>
    <row r="10" ht="26.05" customHeight="1" spans="1:7">
      <c r="A10" s="63" t="s">
        <v>59</v>
      </c>
      <c r="B10" s="51" t="s">
        <v>60</v>
      </c>
      <c r="C10" s="29">
        <f>SUM(D10,G10)</f>
        <v>785.1666</v>
      </c>
      <c r="D10" s="29">
        <f>SUM(E10:F10)</f>
        <v>785.1666</v>
      </c>
      <c r="E10" s="29">
        <v>661.4166</v>
      </c>
      <c r="F10" s="29">
        <v>123.75</v>
      </c>
      <c r="G10" s="29"/>
    </row>
    <row r="11" ht="26.05" customHeight="1" spans="1:7">
      <c r="A11" s="63" t="s">
        <v>61</v>
      </c>
      <c r="B11" s="51" t="s">
        <v>62</v>
      </c>
      <c r="C11" s="29">
        <f>SUM(C12,C16)</f>
        <v>371.62</v>
      </c>
      <c r="D11" s="29">
        <f>SUM(D12,D16)</f>
        <v>371.62</v>
      </c>
      <c r="E11" s="29">
        <f>SUM(E12,E16)</f>
        <v>365.54</v>
      </c>
      <c r="F11" s="29">
        <f>SUM(F12,F16)</f>
        <v>6.08</v>
      </c>
      <c r="G11" s="29"/>
    </row>
    <row r="12" ht="26.05" customHeight="1" spans="1:7">
      <c r="A12" s="63" t="s">
        <v>63</v>
      </c>
      <c r="B12" s="51" t="s">
        <v>64</v>
      </c>
      <c r="C12" s="29">
        <f>SUM(C13:C15)</f>
        <v>321.14</v>
      </c>
      <c r="D12" s="29">
        <f>SUM(D13:D15)</f>
        <v>321.14</v>
      </c>
      <c r="E12" s="29">
        <f>SUM(E13:E15)</f>
        <v>315.06</v>
      </c>
      <c r="F12" s="29">
        <f>SUM(F13:F15)</f>
        <v>6.08</v>
      </c>
      <c r="G12" s="29"/>
    </row>
    <row r="13" ht="26.05" customHeight="1" spans="1:7">
      <c r="A13" s="63" t="s">
        <v>65</v>
      </c>
      <c r="B13" s="51" t="s">
        <v>66</v>
      </c>
      <c r="C13" s="29">
        <f>SUM(D13)</f>
        <v>203.04</v>
      </c>
      <c r="D13" s="29">
        <f>SUM(E13:F13)</f>
        <v>203.04</v>
      </c>
      <c r="E13" s="29">
        <v>196.96</v>
      </c>
      <c r="F13" s="29">
        <v>6.08</v>
      </c>
      <c r="G13" s="29"/>
    </row>
    <row r="14" ht="26.05" customHeight="1" spans="1:7">
      <c r="A14" s="63" t="s">
        <v>67</v>
      </c>
      <c r="B14" s="51" t="s">
        <v>68</v>
      </c>
      <c r="C14" s="29">
        <f>SUM(D14)</f>
        <v>94.1</v>
      </c>
      <c r="D14" s="29">
        <f>SUM(E14:F14)</f>
        <v>94.1</v>
      </c>
      <c r="E14" s="29">
        <v>94.1</v>
      </c>
      <c r="F14" s="29"/>
      <c r="G14" s="29"/>
    </row>
    <row r="15" ht="26.05" customHeight="1" spans="1:7">
      <c r="A15" s="63" t="s">
        <v>69</v>
      </c>
      <c r="B15" s="51" t="s">
        <v>70</v>
      </c>
      <c r="C15" s="29">
        <f>SUM(D15)</f>
        <v>24</v>
      </c>
      <c r="D15" s="29">
        <f>SUM(E15:F15)</f>
        <v>24</v>
      </c>
      <c r="E15" s="29">
        <v>24</v>
      </c>
      <c r="F15" s="29"/>
      <c r="G15" s="29"/>
    </row>
    <row r="16" ht="26.05" customHeight="1" spans="1:7">
      <c r="A16" s="63" t="s">
        <v>71</v>
      </c>
      <c r="B16" s="51" t="s">
        <v>72</v>
      </c>
      <c r="C16" s="29">
        <f>SUM(C17)</f>
        <v>50.48</v>
      </c>
      <c r="D16" s="29">
        <f>SUM(D17)</f>
        <v>50.48</v>
      </c>
      <c r="E16" s="29">
        <f>SUM(E17)</f>
        <v>50.48</v>
      </c>
      <c r="F16" s="29"/>
      <c r="G16" s="29"/>
    </row>
    <row r="17" ht="26.05" customHeight="1" spans="1:7">
      <c r="A17" s="63" t="s">
        <v>73</v>
      </c>
      <c r="B17" s="51" t="s">
        <v>74</v>
      </c>
      <c r="C17" s="29">
        <f>SUM(D17)</f>
        <v>50.48</v>
      </c>
      <c r="D17" s="29">
        <f>SUM(E17:F17)</f>
        <v>50.48</v>
      </c>
      <c r="E17" s="29">
        <v>50.48</v>
      </c>
      <c r="F17" s="29"/>
      <c r="G17" s="29"/>
    </row>
    <row r="18" ht="26.05" customHeight="1" spans="1:7">
      <c r="A18" s="63" t="s">
        <v>75</v>
      </c>
      <c r="B18" s="51" t="s">
        <v>76</v>
      </c>
      <c r="C18" s="29">
        <f>SUM(C19)</f>
        <v>46.29</v>
      </c>
      <c r="D18" s="29">
        <f>SUM(D19)</f>
        <v>46.29</v>
      </c>
      <c r="E18" s="29">
        <f>SUM(E19)</f>
        <v>46.29</v>
      </c>
      <c r="F18" s="29"/>
      <c r="G18" s="29"/>
    </row>
    <row r="19" ht="26.05" customHeight="1" spans="1:7">
      <c r="A19" s="63" t="s">
        <v>77</v>
      </c>
      <c r="B19" s="51" t="s">
        <v>78</v>
      </c>
      <c r="C19" s="29">
        <f>SUM(C20)</f>
        <v>46.29</v>
      </c>
      <c r="D19" s="29">
        <f>SUM(D20)</f>
        <v>46.29</v>
      </c>
      <c r="E19" s="29">
        <f>SUM(E20)</f>
        <v>46.29</v>
      </c>
      <c r="F19" s="29"/>
      <c r="G19" s="29"/>
    </row>
    <row r="20" ht="26.05" customHeight="1" spans="1:7">
      <c r="A20" s="63" t="s">
        <v>79</v>
      </c>
      <c r="B20" s="51" t="s">
        <v>80</v>
      </c>
      <c r="C20" s="29">
        <f>SUM(D20)</f>
        <v>46.29</v>
      </c>
      <c r="D20" s="29">
        <f>SUM(E20:F20)</f>
        <v>46.29</v>
      </c>
      <c r="E20" s="29">
        <v>46.29</v>
      </c>
      <c r="F20" s="29"/>
      <c r="G20" s="29"/>
    </row>
    <row r="21" ht="26.05" customHeight="1" spans="1:7">
      <c r="A21" s="63" t="s">
        <v>81</v>
      </c>
      <c r="B21" s="51" t="s">
        <v>82</v>
      </c>
      <c r="C21" s="29">
        <f>SUM(C22)</f>
        <v>95.28</v>
      </c>
      <c r="D21" s="29">
        <f>SUM(D22)</f>
        <v>95.28</v>
      </c>
      <c r="E21" s="29">
        <f>SUM(E22)</f>
        <v>95.28</v>
      </c>
      <c r="F21" s="29"/>
      <c r="G21" s="29"/>
    </row>
    <row r="22" ht="26.05" customHeight="1" spans="1:7">
      <c r="A22" s="63" t="s">
        <v>83</v>
      </c>
      <c r="B22" s="51" t="s">
        <v>84</v>
      </c>
      <c r="C22" s="29">
        <f>SUM(C23)</f>
        <v>95.28</v>
      </c>
      <c r="D22" s="29">
        <f>SUM(D23)</f>
        <v>95.28</v>
      </c>
      <c r="E22" s="29">
        <f>SUM(E23)</f>
        <v>95.28</v>
      </c>
      <c r="F22" s="29"/>
      <c r="G22" s="29"/>
    </row>
    <row r="23" ht="26.05" customHeight="1" spans="1:7">
      <c r="A23" s="63" t="s">
        <v>85</v>
      </c>
      <c r="B23" s="51" t="s">
        <v>86</v>
      </c>
      <c r="C23" s="29">
        <f>SUM(D23)</f>
        <v>95.28</v>
      </c>
      <c r="D23" s="29">
        <f>SUM(E23:F23)</f>
        <v>95.28</v>
      </c>
      <c r="E23" s="29">
        <v>95.28</v>
      </c>
      <c r="F23" s="29"/>
      <c r="G23" s="29"/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pane ySplit="6" topLeftCell="A7" activePane="bottomLeft" state="frozen"/>
      <selection/>
      <selection pane="bottomLeft" activeCell="D19" sqref="D19"/>
    </sheetView>
  </sheetViews>
  <sheetFormatPr defaultColWidth="10" defaultRowHeight="13.5" outlineLevelCol="3"/>
  <cols>
    <col min="1" max="1" width="41.0333333333333" customWidth="1"/>
    <col min="2" max="2" width="23.075" customWidth="1"/>
    <col min="3" max="3" width="41.0333333333333" customWidth="1"/>
    <col min="4" max="4" width="23.075" customWidth="1"/>
    <col min="5" max="5" width="9.76666666666667" customWidth="1"/>
  </cols>
  <sheetData>
    <row r="1" ht="35.85" customHeight="1" spans="1:4">
      <c r="A1" s="42" t="s">
        <v>87</v>
      </c>
      <c r="B1" s="42"/>
      <c r="C1" s="42"/>
      <c r="D1" s="42"/>
    </row>
    <row r="2" ht="16.25" customHeight="1" spans="1:4">
      <c r="A2" s="75"/>
      <c r="B2" s="75"/>
      <c r="C2" s="75"/>
      <c r="D2" s="75"/>
    </row>
    <row r="3" ht="16.25" customHeight="1" spans="1:4">
      <c r="A3" s="75" t="s">
        <v>88</v>
      </c>
      <c r="B3" s="45"/>
      <c r="C3" s="44"/>
      <c r="D3" s="68"/>
    </row>
    <row r="4" ht="16.25" customHeight="1" spans="1:4">
      <c r="A4" s="48" t="s">
        <v>2</v>
      </c>
      <c r="B4" s="48"/>
      <c r="C4" s="48"/>
      <c r="D4" s="68" t="s">
        <v>3</v>
      </c>
    </row>
    <row r="5" ht="26.05" customHeight="1" spans="1:4">
      <c r="A5" s="76" t="s">
        <v>4</v>
      </c>
      <c r="B5" s="76"/>
      <c r="C5" s="76" t="s">
        <v>5</v>
      </c>
      <c r="D5" s="76"/>
    </row>
    <row r="6" ht="26.05" customHeight="1" spans="1:4">
      <c r="A6" s="49" t="s">
        <v>6</v>
      </c>
      <c r="B6" s="49" t="s">
        <v>7</v>
      </c>
      <c r="C6" s="49" t="s">
        <v>6</v>
      </c>
      <c r="D6" s="49" t="s">
        <v>7</v>
      </c>
    </row>
    <row r="7" ht="26.05" customHeight="1" spans="1:4">
      <c r="A7" s="51" t="s">
        <v>89</v>
      </c>
      <c r="B7" s="29">
        <f>SUM(B8:B10)</f>
        <v>1281.06</v>
      </c>
      <c r="C7" s="51" t="s">
        <v>90</v>
      </c>
      <c r="D7" s="77">
        <f>SUM(D8:D11)</f>
        <v>1298.3566</v>
      </c>
    </row>
    <row r="8" ht="26.05" customHeight="1" spans="1:4">
      <c r="A8" s="51" t="s">
        <v>91</v>
      </c>
      <c r="B8" s="29">
        <f>收支1!B7</f>
        <v>1281.06</v>
      </c>
      <c r="C8" s="51" t="s">
        <v>92</v>
      </c>
      <c r="D8" s="29">
        <f>收支1!D7</f>
        <v>785.1666</v>
      </c>
    </row>
    <row r="9" ht="26.05" customHeight="1" spans="1:4">
      <c r="A9" s="51" t="s">
        <v>93</v>
      </c>
      <c r="B9" s="29"/>
      <c r="C9" s="51" t="s">
        <v>94</v>
      </c>
      <c r="D9" s="29">
        <f>收支1!D8</f>
        <v>371.62</v>
      </c>
    </row>
    <row r="10" ht="26.05" customHeight="1" spans="1:4">
      <c r="A10" s="51" t="s">
        <v>95</v>
      </c>
      <c r="B10" s="29"/>
      <c r="C10" s="51" t="s">
        <v>96</v>
      </c>
      <c r="D10" s="29">
        <f>收支1!D9</f>
        <v>46.29</v>
      </c>
    </row>
    <row r="11" ht="26.05" customHeight="1" spans="1:4">
      <c r="A11" s="51" t="s">
        <v>97</v>
      </c>
      <c r="B11" s="29">
        <v>17.2966</v>
      </c>
      <c r="C11" s="51" t="s">
        <v>98</v>
      </c>
      <c r="D11" s="29">
        <f>收支1!D10</f>
        <v>95.28</v>
      </c>
    </row>
    <row r="12" ht="26.05" customHeight="1" spans="1:4">
      <c r="A12" s="51" t="s">
        <v>91</v>
      </c>
      <c r="B12" s="29">
        <v>17.2966</v>
      </c>
      <c r="C12" s="51"/>
      <c r="D12" s="29"/>
    </row>
    <row r="13" ht="26.05" customHeight="1" spans="1:4">
      <c r="A13" s="51" t="s">
        <v>93</v>
      </c>
      <c r="B13" s="29"/>
      <c r="C13" s="51"/>
      <c r="D13" s="29"/>
    </row>
    <row r="14" ht="26.05" customHeight="1" spans="1:4">
      <c r="A14" s="51" t="s">
        <v>95</v>
      </c>
      <c r="B14" s="29"/>
      <c r="C14" s="51"/>
      <c r="D14" s="29"/>
    </row>
    <row r="15" ht="26.05" customHeight="1" spans="1:4">
      <c r="A15" s="78"/>
      <c r="B15" s="79"/>
      <c r="C15" s="78"/>
      <c r="D15" s="80"/>
    </row>
    <row r="16" ht="26.05" customHeight="1" spans="1:4">
      <c r="A16" s="78"/>
      <c r="B16" s="79"/>
      <c r="C16" s="78"/>
      <c r="D16" s="80"/>
    </row>
    <row r="17" ht="26.05" customHeight="1" spans="1:4">
      <c r="A17" s="78"/>
      <c r="B17" s="79"/>
      <c r="C17" s="78" t="s">
        <v>99</v>
      </c>
      <c r="D17" s="77"/>
    </row>
    <row r="18" ht="26.05" customHeight="1" spans="1:4">
      <c r="A18" s="78"/>
      <c r="B18" s="79"/>
      <c r="C18" s="78"/>
      <c r="D18" s="80"/>
    </row>
    <row r="19" ht="26.05" customHeight="1" spans="1:4">
      <c r="A19" s="76" t="s">
        <v>26</v>
      </c>
      <c r="B19" s="77">
        <f>SUM(B7,B11)</f>
        <v>1298.3566</v>
      </c>
      <c r="C19" s="76" t="s">
        <v>27</v>
      </c>
      <c r="D19" s="77">
        <f>SUM(D7)</f>
        <v>1298.3566</v>
      </c>
    </row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7" topLeftCell="A8" activePane="bottomLeft" state="frozen"/>
      <selection/>
      <selection pane="bottomLeft" activeCell="C13" sqref="C13"/>
    </sheetView>
  </sheetViews>
  <sheetFormatPr defaultColWidth="10" defaultRowHeight="13.5" outlineLevelCol="6"/>
  <cols>
    <col min="1" max="1" width="12.8166666666667" customWidth="1"/>
    <col min="2" max="2" width="43.6" customWidth="1"/>
    <col min="3" max="4" width="15.3833333333333" customWidth="1"/>
    <col min="5" max="6" width="14.3583333333333" customWidth="1"/>
    <col min="7" max="7" width="13.4333333333333" customWidth="1"/>
  </cols>
  <sheetData>
    <row r="1" ht="35.85" customHeight="1" spans="1:7">
      <c r="A1" s="42" t="s">
        <v>100</v>
      </c>
      <c r="B1" s="42"/>
      <c r="C1" s="42"/>
      <c r="D1" s="42"/>
      <c r="E1" s="42"/>
      <c r="F1" s="42"/>
      <c r="G1" s="42"/>
    </row>
    <row r="2" ht="16.25" customHeight="1" spans="1:7">
      <c r="A2" s="65"/>
      <c r="B2" s="65"/>
      <c r="C2" s="65"/>
      <c r="D2" s="65"/>
      <c r="E2" s="65"/>
      <c r="F2" s="65"/>
      <c r="G2" s="65"/>
    </row>
    <row r="3" ht="16.25" customHeight="1" spans="1:7">
      <c r="A3" s="66" t="s">
        <v>101</v>
      </c>
      <c r="B3" s="67"/>
      <c r="C3" s="67"/>
      <c r="D3" s="67"/>
      <c r="E3" s="67"/>
      <c r="F3" s="67"/>
      <c r="G3" s="67"/>
    </row>
    <row r="4" ht="16.25" customHeight="1" spans="1:7">
      <c r="A4" s="62" t="s">
        <v>2</v>
      </c>
      <c r="B4" s="62"/>
      <c r="C4" s="62"/>
      <c r="D4" s="62"/>
      <c r="E4" s="62"/>
      <c r="F4" s="62"/>
      <c r="G4" s="68" t="s">
        <v>3</v>
      </c>
    </row>
    <row r="5" ht="26.05" customHeight="1" spans="1:7">
      <c r="A5" s="26" t="s">
        <v>49</v>
      </c>
      <c r="B5" s="49" t="s">
        <v>50</v>
      </c>
      <c r="C5" s="49" t="s">
        <v>102</v>
      </c>
      <c r="D5" s="49"/>
      <c r="E5" s="49"/>
      <c r="F5" s="49"/>
      <c r="G5" s="49"/>
    </row>
    <row r="6" ht="26.05" customHeight="1" spans="1:7">
      <c r="A6" s="26"/>
      <c r="B6" s="49"/>
      <c r="C6" s="49" t="s">
        <v>34</v>
      </c>
      <c r="D6" s="49" t="s">
        <v>51</v>
      </c>
      <c r="E6" s="49"/>
      <c r="F6" s="49"/>
      <c r="G6" s="49" t="s">
        <v>52</v>
      </c>
    </row>
    <row r="7" ht="26.05" customHeight="1" spans="1:7">
      <c r="A7" s="26"/>
      <c r="B7" s="49"/>
      <c r="C7" s="49"/>
      <c r="D7" s="49" t="s">
        <v>40</v>
      </c>
      <c r="E7" s="49" t="s">
        <v>53</v>
      </c>
      <c r="F7" s="49" t="s">
        <v>54</v>
      </c>
      <c r="G7" s="49"/>
    </row>
    <row r="8" ht="26.05" customHeight="1" spans="1:7">
      <c r="A8" s="69"/>
      <c r="B8" s="25" t="s">
        <v>34</v>
      </c>
      <c r="C8" s="29">
        <f>SUM(C9,C12,C19,C22)</f>
        <v>1281.06</v>
      </c>
      <c r="D8" s="29">
        <f>SUM(D9,D12,D19,D22)</f>
        <v>1230.58</v>
      </c>
      <c r="E8" s="29">
        <f>SUM(E9,E12,E19,E22)</f>
        <v>1100.75</v>
      </c>
      <c r="F8" s="29">
        <f>SUM(F9,F12,F19,F22)</f>
        <v>129.83</v>
      </c>
      <c r="G8" s="29"/>
    </row>
    <row r="9" ht="26.05" customHeight="1" spans="1:7">
      <c r="A9" s="63" t="s">
        <v>55</v>
      </c>
      <c r="B9" s="51" t="s">
        <v>56</v>
      </c>
      <c r="C9" s="29">
        <f>SUM(C10)</f>
        <v>768.83</v>
      </c>
      <c r="D9" s="29">
        <f>SUM(D10)</f>
        <v>768.83</v>
      </c>
      <c r="E9" s="29">
        <f>SUM(E10)</f>
        <v>645.08</v>
      </c>
      <c r="F9" s="29">
        <f>SUM(F10)</f>
        <v>123.75</v>
      </c>
      <c r="G9" s="29"/>
    </row>
    <row r="10" ht="26.05" customHeight="1" spans="1:7">
      <c r="A10" s="63" t="s">
        <v>57</v>
      </c>
      <c r="B10" s="51" t="s">
        <v>58</v>
      </c>
      <c r="C10" s="29">
        <f>SUM(C11)</f>
        <v>768.83</v>
      </c>
      <c r="D10" s="29">
        <f>SUM(D11)</f>
        <v>768.83</v>
      </c>
      <c r="E10" s="29">
        <f>SUM(E11)</f>
        <v>645.08</v>
      </c>
      <c r="F10" s="29">
        <f>SUM(F11)</f>
        <v>123.75</v>
      </c>
      <c r="G10" s="29"/>
    </row>
    <row r="11" ht="26.05" customHeight="1" spans="1:7">
      <c r="A11" s="63" t="s">
        <v>59</v>
      </c>
      <c r="B11" s="51" t="s">
        <v>60</v>
      </c>
      <c r="C11" s="29">
        <f>SUM(D11,G11)</f>
        <v>768.83</v>
      </c>
      <c r="D11" s="29">
        <f>SUM(E11:F11)</f>
        <v>768.83</v>
      </c>
      <c r="E11" s="29">
        <v>645.08</v>
      </c>
      <c r="F11" s="29">
        <v>123.75</v>
      </c>
      <c r="G11" s="29"/>
    </row>
    <row r="12" ht="26.05" customHeight="1" spans="1:7">
      <c r="A12" s="63" t="s">
        <v>61</v>
      </c>
      <c r="B12" s="51" t="s">
        <v>62</v>
      </c>
      <c r="C12" s="29">
        <f>SUM(C13,C17)</f>
        <v>370.66</v>
      </c>
      <c r="D12" s="29">
        <f>SUM(D13)</f>
        <v>320.18</v>
      </c>
      <c r="E12" s="29">
        <f>SUM(E13)</f>
        <v>314.1</v>
      </c>
      <c r="F12" s="29">
        <f>SUM(F13)</f>
        <v>6.08</v>
      </c>
      <c r="G12" s="29"/>
    </row>
    <row r="13" ht="26.05" customHeight="1" spans="1:7">
      <c r="A13" s="63" t="s">
        <v>63</v>
      </c>
      <c r="B13" s="51" t="s">
        <v>64</v>
      </c>
      <c r="C13" s="29">
        <f>SUM(C14:C16)</f>
        <v>320.18</v>
      </c>
      <c r="D13" s="29">
        <f>SUM(D14:D16)</f>
        <v>320.18</v>
      </c>
      <c r="E13" s="29">
        <f>SUM(E14:E16)</f>
        <v>314.1</v>
      </c>
      <c r="F13" s="29">
        <f>SUM(F14:F16)</f>
        <v>6.08</v>
      </c>
      <c r="G13" s="29"/>
    </row>
    <row r="14" ht="26.05" customHeight="1" spans="1:7">
      <c r="A14" s="63" t="s">
        <v>65</v>
      </c>
      <c r="B14" s="51" t="s">
        <v>66</v>
      </c>
      <c r="C14" s="29">
        <f>SUM(D14)</f>
        <v>202.08</v>
      </c>
      <c r="D14" s="29">
        <f>SUM(E14:F14)</f>
        <v>202.08</v>
      </c>
      <c r="E14" s="29">
        <v>196</v>
      </c>
      <c r="F14" s="29">
        <v>6.08</v>
      </c>
      <c r="G14" s="29"/>
    </row>
    <row r="15" ht="26.05" customHeight="1" spans="1:7">
      <c r="A15" s="63" t="s">
        <v>67</v>
      </c>
      <c r="B15" s="51" t="s">
        <v>68</v>
      </c>
      <c r="C15" s="29">
        <f>SUM(D15)</f>
        <v>94.1</v>
      </c>
      <c r="D15" s="29">
        <f>SUM(E15:F15)</f>
        <v>94.1</v>
      </c>
      <c r="E15" s="29">
        <v>94.1</v>
      </c>
      <c r="F15" s="29"/>
      <c r="G15" s="29"/>
    </row>
    <row r="16" ht="26.05" customHeight="1" spans="1:7">
      <c r="A16" s="63" t="s">
        <v>69</v>
      </c>
      <c r="B16" s="51" t="s">
        <v>70</v>
      </c>
      <c r="C16" s="29">
        <f>SUM(D16)</f>
        <v>24</v>
      </c>
      <c r="D16" s="29">
        <f>SUM(E16:F16)</f>
        <v>24</v>
      </c>
      <c r="E16" s="29">
        <v>24</v>
      </c>
      <c r="F16" s="29"/>
      <c r="G16" s="29"/>
    </row>
    <row r="17" ht="26.05" customHeight="1" spans="1:7">
      <c r="A17" s="63" t="s">
        <v>71</v>
      </c>
      <c r="B17" s="51" t="s">
        <v>72</v>
      </c>
      <c r="C17" s="29">
        <f>SUM(C18)</f>
        <v>50.48</v>
      </c>
      <c r="D17" s="29">
        <f>SUM(D18)</f>
        <v>50.48</v>
      </c>
      <c r="E17" s="29">
        <f>SUM(E18)</f>
        <v>50.48</v>
      </c>
      <c r="F17" s="29"/>
      <c r="G17" s="29"/>
    </row>
    <row r="18" ht="26.05" customHeight="1" spans="1:7">
      <c r="A18" s="63" t="s">
        <v>73</v>
      </c>
      <c r="B18" s="51" t="s">
        <v>74</v>
      </c>
      <c r="C18" s="29">
        <f>SUM(D18)</f>
        <v>50.48</v>
      </c>
      <c r="D18" s="29">
        <f>SUM(E18:F18)</f>
        <v>50.48</v>
      </c>
      <c r="E18" s="29">
        <v>50.48</v>
      </c>
      <c r="F18" s="29"/>
      <c r="G18" s="29"/>
    </row>
    <row r="19" ht="26.05" customHeight="1" spans="1:7">
      <c r="A19" s="63" t="s">
        <v>75</v>
      </c>
      <c r="B19" s="51" t="s">
        <v>76</v>
      </c>
      <c r="C19" s="29">
        <f>SUM(C20)</f>
        <v>46.29</v>
      </c>
      <c r="D19" s="29">
        <f>SUM(D20)</f>
        <v>46.29</v>
      </c>
      <c r="E19" s="29">
        <f>SUM(E20)</f>
        <v>46.29</v>
      </c>
      <c r="F19" s="29"/>
      <c r="G19" s="29"/>
    </row>
    <row r="20" ht="26.05" customHeight="1" spans="1:7">
      <c r="A20" s="63" t="s">
        <v>77</v>
      </c>
      <c r="B20" s="51" t="s">
        <v>78</v>
      </c>
      <c r="C20" s="29">
        <f>SUM(C21)</f>
        <v>46.29</v>
      </c>
      <c r="D20" s="29">
        <f>SUM(D21)</f>
        <v>46.29</v>
      </c>
      <c r="E20" s="29">
        <f>SUM(E21)</f>
        <v>46.29</v>
      </c>
      <c r="F20" s="29"/>
      <c r="G20" s="29"/>
    </row>
    <row r="21" ht="26.05" customHeight="1" spans="1:7">
      <c r="A21" s="63" t="s">
        <v>79</v>
      </c>
      <c r="B21" s="51" t="s">
        <v>80</v>
      </c>
      <c r="C21" s="29">
        <f>SUM(D21)</f>
        <v>46.29</v>
      </c>
      <c r="D21" s="29">
        <f>SUM(E21:F21)</f>
        <v>46.29</v>
      </c>
      <c r="E21" s="29">
        <v>46.29</v>
      </c>
      <c r="F21" s="29"/>
      <c r="G21" s="29"/>
    </row>
    <row r="22" ht="26.05" customHeight="1" spans="1:7">
      <c r="A22" s="63" t="s">
        <v>81</v>
      </c>
      <c r="B22" s="51" t="s">
        <v>82</v>
      </c>
      <c r="C22" s="29">
        <f>SUM(C23)</f>
        <v>95.28</v>
      </c>
      <c r="D22" s="29">
        <f>SUM(D23)</f>
        <v>95.28</v>
      </c>
      <c r="E22" s="29">
        <f>SUM(E23)</f>
        <v>95.28</v>
      </c>
      <c r="F22" s="29"/>
      <c r="G22" s="29"/>
    </row>
    <row r="23" ht="26.05" customHeight="1" spans="1:7">
      <c r="A23" s="63" t="s">
        <v>83</v>
      </c>
      <c r="B23" s="51" t="s">
        <v>84</v>
      </c>
      <c r="C23" s="29">
        <f>SUM(C24)</f>
        <v>95.28</v>
      </c>
      <c r="D23" s="29">
        <f>SUM(D24)</f>
        <v>95.28</v>
      </c>
      <c r="E23" s="29">
        <f>SUM(E24)</f>
        <v>95.28</v>
      </c>
      <c r="F23" s="29"/>
      <c r="G23" s="29"/>
    </row>
    <row r="24" ht="26.05" customHeight="1" spans="1:7">
      <c r="A24" s="63" t="s">
        <v>85</v>
      </c>
      <c r="B24" s="51" t="s">
        <v>86</v>
      </c>
      <c r="C24" s="29">
        <f>SUM(D24)</f>
        <v>95.28</v>
      </c>
      <c r="D24" s="29">
        <f>SUM(E24)</f>
        <v>95.28</v>
      </c>
      <c r="E24" s="29">
        <v>95.28</v>
      </c>
      <c r="F24" s="29"/>
      <c r="G24" s="29"/>
    </row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6" topLeftCell="A7" activePane="bottomLeft" state="frozen"/>
      <selection/>
      <selection pane="bottomLeft" activeCell="D34" sqref="D34:D37"/>
    </sheetView>
  </sheetViews>
  <sheetFormatPr defaultColWidth="10" defaultRowHeight="13.5" outlineLevelCol="5"/>
  <cols>
    <col min="1" max="1" width="0.108333333333333" customWidth="1"/>
    <col min="2" max="2" width="12.8166666666667" customWidth="1"/>
    <col min="3" max="3" width="55.775" customWidth="1"/>
    <col min="4" max="5" width="20.5166666666667" customWidth="1"/>
    <col min="6" max="6" width="20.0833333333333" customWidth="1"/>
  </cols>
  <sheetData>
    <row r="1" ht="35.85" customHeight="1" spans="1:6">
      <c r="A1" s="23"/>
      <c r="B1" s="42" t="s">
        <v>103</v>
      </c>
      <c r="C1" s="42"/>
      <c r="D1" s="42"/>
      <c r="E1" s="42"/>
      <c r="F1" s="42"/>
    </row>
    <row r="2" ht="16.25" customHeight="1" spans="2:6">
      <c r="B2" s="70"/>
      <c r="C2" s="70"/>
      <c r="D2" s="70"/>
      <c r="E2" s="70"/>
      <c r="F2" s="70"/>
    </row>
    <row r="3" ht="16.25" customHeight="1" spans="2:6">
      <c r="B3" s="71" t="s">
        <v>104</v>
      </c>
      <c r="C3" s="70"/>
      <c r="D3" s="70"/>
      <c r="E3" s="70"/>
      <c r="F3" s="70"/>
    </row>
    <row r="4" ht="16.25" customHeight="1" spans="2:6">
      <c r="B4" s="48" t="s">
        <v>2</v>
      </c>
      <c r="C4" s="48"/>
      <c r="D4" s="48"/>
      <c r="E4" s="48"/>
      <c r="F4" s="70" t="s">
        <v>3</v>
      </c>
    </row>
    <row r="5" ht="26.05" customHeight="1" spans="2:6">
      <c r="B5" s="26" t="s">
        <v>105</v>
      </c>
      <c r="C5" s="26"/>
      <c r="D5" s="25" t="s">
        <v>106</v>
      </c>
      <c r="E5" s="25"/>
      <c r="F5" s="25"/>
    </row>
    <row r="6" ht="26.05" customHeight="1" spans="2:6">
      <c r="B6" s="28" t="s">
        <v>49</v>
      </c>
      <c r="C6" s="28" t="s">
        <v>50</v>
      </c>
      <c r="D6" s="27" t="s">
        <v>34</v>
      </c>
      <c r="E6" s="27" t="s">
        <v>53</v>
      </c>
      <c r="F6" s="27" t="s">
        <v>54</v>
      </c>
    </row>
    <row r="7" ht="26.05" customHeight="1" spans="2:6">
      <c r="B7" s="28"/>
      <c r="C7" s="28" t="s">
        <v>34</v>
      </c>
      <c r="D7" s="72">
        <f>SUM(D8,D18,D33)</f>
        <v>1281.06</v>
      </c>
      <c r="E7" s="72">
        <f>SUM(E8,E18,E33)</f>
        <v>1151.23</v>
      </c>
      <c r="F7" s="72">
        <f>SUM(F8,F18,F33)</f>
        <v>129.83</v>
      </c>
    </row>
    <row r="8" ht="26.05" customHeight="1" spans="1:6">
      <c r="A8" s="23">
        <v>0</v>
      </c>
      <c r="B8" s="73" t="s">
        <v>107</v>
      </c>
      <c r="C8" s="74" t="s">
        <v>108</v>
      </c>
      <c r="D8" s="29">
        <f>SUM(D9:D17)</f>
        <v>861.26</v>
      </c>
      <c r="E8" s="29">
        <f>SUM(E9:E17)</f>
        <v>861.26</v>
      </c>
      <c r="F8" s="29"/>
    </row>
    <row r="9" ht="26.05" customHeight="1" spans="1:6">
      <c r="A9" s="23"/>
      <c r="B9" s="73" t="s">
        <v>109</v>
      </c>
      <c r="C9" s="74" t="s">
        <v>110</v>
      </c>
      <c r="D9" s="29">
        <f>SUM(E9:F9)</f>
        <v>249.43</v>
      </c>
      <c r="E9" s="29">
        <v>249.43</v>
      </c>
      <c r="F9" s="29"/>
    </row>
    <row r="10" ht="26.05" customHeight="1" spans="1:6">
      <c r="A10" s="23"/>
      <c r="B10" s="73" t="s">
        <v>111</v>
      </c>
      <c r="C10" s="74" t="s">
        <v>112</v>
      </c>
      <c r="D10" s="29">
        <f t="shared" ref="D10:D17" si="0">SUM(E10:F10)</f>
        <v>173.98</v>
      </c>
      <c r="E10" s="29">
        <v>173.98</v>
      </c>
      <c r="F10" s="29"/>
    </row>
    <row r="11" ht="26.05" customHeight="1" spans="1:6">
      <c r="A11" s="23"/>
      <c r="B11" s="73" t="s">
        <v>113</v>
      </c>
      <c r="C11" s="74" t="s">
        <v>114</v>
      </c>
      <c r="D11" s="29">
        <f t="shared" si="0"/>
        <v>176.41</v>
      </c>
      <c r="E11" s="29">
        <v>176.41</v>
      </c>
      <c r="F11" s="29"/>
    </row>
    <row r="12" ht="26.05" customHeight="1" spans="1:6">
      <c r="A12" s="23"/>
      <c r="B12" s="73" t="s">
        <v>115</v>
      </c>
      <c r="C12" s="74" t="s">
        <v>116</v>
      </c>
      <c r="D12" s="29">
        <f t="shared" si="0"/>
        <v>94.1</v>
      </c>
      <c r="E12" s="29">
        <v>94.1</v>
      </c>
      <c r="F12" s="29"/>
    </row>
    <row r="13" ht="26.05" customHeight="1" spans="1:6">
      <c r="A13" s="23"/>
      <c r="B13" s="73" t="s">
        <v>117</v>
      </c>
      <c r="C13" s="74" t="s">
        <v>118</v>
      </c>
      <c r="D13" s="29">
        <f t="shared" si="0"/>
        <v>24</v>
      </c>
      <c r="E13" s="29">
        <v>24</v>
      </c>
      <c r="F13" s="29"/>
    </row>
    <row r="14" ht="26.05" customHeight="1" spans="1:6">
      <c r="A14" s="23"/>
      <c r="B14" s="73" t="s">
        <v>119</v>
      </c>
      <c r="C14" s="74" t="s">
        <v>120</v>
      </c>
      <c r="D14" s="29">
        <f t="shared" si="0"/>
        <v>30.86</v>
      </c>
      <c r="E14" s="29">
        <v>30.86</v>
      </c>
      <c r="F14" s="29"/>
    </row>
    <row r="15" ht="26.05" customHeight="1" spans="1:6">
      <c r="A15" s="23"/>
      <c r="B15" s="73" t="s">
        <v>121</v>
      </c>
      <c r="C15" s="74" t="s">
        <v>122</v>
      </c>
      <c r="D15" s="29">
        <f t="shared" si="0"/>
        <v>15.43</v>
      </c>
      <c r="E15" s="29">
        <v>15.43</v>
      </c>
      <c r="F15" s="29"/>
    </row>
    <row r="16" ht="26.05" customHeight="1" spans="1:6">
      <c r="A16" s="23"/>
      <c r="B16" s="73" t="s">
        <v>123</v>
      </c>
      <c r="C16" s="74" t="s">
        <v>124</v>
      </c>
      <c r="D16" s="29">
        <f t="shared" si="0"/>
        <v>1.77</v>
      </c>
      <c r="E16" s="29">
        <v>1.77</v>
      </c>
      <c r="F16" s="29"/>
    </row>
    <row r="17" ht="26.05" customHeight="1" spans="1:6">
      <c r="A17" s="23"/>
      <c r="B17" s="73" t="s">
        <v>125</v>
      </c>
      <c r="C17" s="74" t="s">
        <v>126</v>
      </c>
      <c r="D17" s="29">
        <f t="shared" si="0"/>
        <v>95.28</v>
      </c>
      <c r="E17" s="29">
        <v>95.28</v>
      </c>
      <c r="F17" s="29"/>
    </row>
    <row r="18" ht="26.05" customHeight="1" spans="1:6">
      <c r="A18" s="23"/>
      <c r="B18" s="73" t="s">
        <v>127</v>
      </c>
      <c r="C18" s="74" t="s">
        <v>128</v>
      </c>
      <c r="D18" s="29">
        <f>SUM(D19:D32)</f>
        <v>173.32</v>
      </c>
      <c r="E18" s="29">
        <f>SUM(E19:E32)</f>
        <v>43.49</v>
      </c>
      <c r="F18" s="29">
        <f>SUM(F19:F32)</f>
        <v>129.83</v>
      </c>
    </row>
    <row r="19" ht="26.05" customHeight="1" spans="1:6">
      <c r="A19" s="23"/>
      <c r="B19" s="73" t="s">
        <v>129</v>
      </c>
      <c r="C19" s="74" t="s">
        <v>130</v>
      </c>
      <c r="D19" s="29">
        <f>SUM(E19:F19)</f>
        <v>20.51</v>
      </c>
      <c r="E19" s="29"/>
      <c r="F19" s="29">
        <v>20.51</v>
      </c>
    </row>
    <row r="20" ht="26.05" customHeight="1" spans="1:6">
      <c r="A20" s="23"/>
      <c r="B20" s="73" t="s">
        <v>131</v>
      </c>
      <c r="C20" s="74" t="s">
        <v>132</v>
      </c>
      <c r="D20" s="29">
        <f t="shared" ref="D20:D32" si="1">SUM(E20:F20)</f>
        <v>1.1</v>
      </c>
      <c r="E20" s="29"/>
      <c r="F20" s="29">
        <v>1.1</v>
      </c>
    </row>
    <row r="21" ht="26.05" customHeight="1" spans="1:6">
      <c r="A21" s="23"/>
      <c r="B21" s="73" t="s">
        <v>133</v>
      </c>
      <c r="C21" s="74" t="s">
        <v>134</v>
      </c>
      <c r="D21" s="29">
        <f t="shared" si="1"/>
        <v>22</v>
      </c>
      <c r="E21" s="29"/>
      <c r="F21" s="29">
        <v>22</v>
      </c>
    </row>
    <row r="22" ht="26.05" customHeight="1" spans="1:6">
      <c r="A22" s="23"/>
      <c r="B22" s="73" t="s">
        <v>135</v>
      </c>
      <c r="C22" s="74" t="s">
        <v>136</v>
      </c>
      <c r="D22" s="29">
        <f t="shared" si="1"/>
        <v>8.5</v>
      </c>
      <c r="E22" s="29"/>
      <c r="F22" s="29">
        <v>8.5</v>
      </c>
    </row>
    <row r="23" ht="26.05" customHeight="1" spans="1:6">
      <c r="A23" s="23"/>
      <c r="B23" s="73" t="s">
        <v>137</v>
      </c>
      <c r="C23" s="74" t="s">
        <v>138</v>
      </c>
      <c r="D23" s="29">
        <f t="shared" si="1"/>
        <v>12.5</v>
      </c>
      <c r="E23" s="29"/>
      <c r="F23" s="29">
        <v>12.5</v>
      </c>
    </row>
    <row r="24" ht="26.05" customHeight="1" spans="1:6">
      <c r="A24" s="23"/>
      <c r="B24" s="73" t="s">
        <v>139</v>
      </c>
      <c r="C24" s="74" t="s">
        <v>140</v>
      </c>
      <c r="D24" s="29">
        <f t="shared" si="1"/>
        <v>28.72</v>
      </c>
      <c r="E24" s="29"/>
      <c r="F24" s="29">
        <v>28.72</v>
      </c>
    </row>
    <row r="25" ht="26.05" customHeight="1" spans="1:6">
      <c r="A25" s="23"/>
      <c r="B25" s="73" t="s">
        <v>141</v>
      </c>
      <c r="C25" s="74" t="s">
        <v>142</v>
      </c>
      <c r="D25" s="29">
        <f t="shared" si="1"/>
        <v>4</v>
      </c>
      <c r="E25" s="29"/>
      <c r="F25" s="29">
        <v>4</v>
      </c>
    </row>
    <row r="26" ht="26.05" customHeight="1" spans="1:6">
      <c r="A26" s="23"/>
      <c r="B26" s="73" t="s">
        <v>143</v>
      </c>
      <c r="C26" s="74" t="s">
        <v>144</v>
      </c>
      <c r="D26" s="29">
        <f t="shared" si="1"/>
        <v>1</v>
      </c>
      <c r="E26" s="29"/>
      <c r="F26" s="29">
        <v>1</v>
      </c>
    </row>
    <row r="27" ht="26.05" customHeight="1" spans="1:6">
      <c r="A27" s="23"/>
      <c r="B27" s="73" t="s">
        <v>145</v>
      </c>
      <c r="C27" s="74" t="s">
        <v>146</v>
      </c>
      <c r="D27" s="29">
        <f t="shared" si="1"/>
        <v>1</v>
      </c>
      <c r="E27" s="29"/>
      <c r="F27" s="29">
        <v>1</v>
      </c>
    </row>
    <row r="28" ht="26.05" customHeight="1" spans="1:6">
      <c r="A28" s="23"/>
      <c r="B28" s="73" t="s">
        <v>147</v>
      </c>
      <c r="C28" s="74" t="s">
        <v>148</v>
      </c>
      <c r="D28" s="29">
        <f t="shared" si="1"/>
        <v>5</v>
      </c>
      <c r="E28" s="29"/>
      <c r="F28" s="29">
        <v>5</v>
      </c>
    </row>
    <row r="29" ht="26.05" customHeight="1" spans="1:6">
      <c r="A29" s="23"/>
      <c r="B29" s="73" t="s">
        <v>149</v>
      </c>
      <c r="C29" s="74" t="s">
        <v>150</v>
      </c>
      <c r="D29" s="29">
        <f t="shared" si="1"/>
        <v>11</v>
      </c>
      <c r="E29" s="29"/>
      <c r="F29" s="29">
        <v>11</v>
      </c>
    </row>
    <row r="30" ht="26.05" customHeight="1" spans="1:6">
      <c r="A30" s="23"/>
      <c r="B30" s="73" t="s">
        <v>151</v>
      </c>
      <c r="C30" s="74" t="s">
        <v>152</v>
      </c>
      <c r="D30" s="29">
        <f t="shared" si="1"/>
        <v>8</v>
      </c>
      <c r="E30" s="29"/>
      <c r="F30" s="29">
        <v>8</v>
      </c>
    </row>
    <row r="31" ht="26.05" customHeight="1" spans="1:6">
      <c r="A31" s="23"/>
      <c r="B31" s="73" t="s">
        <v>153</v>
      </c>
      <c r="C31" s="74" t="s">
        <v>154</v>
      </c>
      <c r="D31" s="29">
        <f t="shared" si="1"/>
        <v>43.49</v>
      </c>
      <c r="E31" s="29">
        <v>43.49</v>
      </c>
      <c r="F31" s="29"/>
    </row>
    <row r="32" ht="26.05" customHeight="1" spans="1:6">
      <c r="A32" s="23"/>
      <c r="B32" s="73" t="s">
        <v>155</v>
      </c>
      <c r="C32" s="74" t="s">
        <v>156</v>
      </c>
      <c r="D32" s="29">
        <f t="shared" si="1"/>
        <v>6.5</v>
      </c>
      <c r="E32" s="29"/>
      <c r="F32" s="29">
        <v>6.5</v>
      </c>
    </row>
    <row r="33" ht="26.05" customHeight="1" spans="1:6">
      <c r="A33" s="23"/>
      <c r="B33" s="73" t="s">
        <v>157</v>
      </c>
      <c r="C33" s="74" t="s">
        <v>158</v>
      </c>
      <c r="D33" s="29">
        <f>SUM(D34:D37)</f>
        <v>246.48</v>
      </c>
      <c r="E33" s="29">
        <f>SUM(E34:E37)</f>
        <v>246.48</v>
      </c>
      <c r="F33" s="29"/>
    </row>
    <row r="34" ht="26.05" customHeight="1" spans="1:6">
      <c r="A34" s="23"/>
      <c r="B34" s="73" t="s">
        <v>159</v>
      </c>
      <c r="C34" s="74" t="s">
        <v>160</v>
      </c>
      <c r="D34" s="29">
        <f>SUM(E34:F34)</f>
        <v>36.62</v>
      </c>
      <c r="E34" s="29">
        <v>36.62</v>
      </c>
      <c r="F34" s="29"/>
    </row>
    <row r="35" ht="26.05" customHeight="1" spans="1:6">
      <c r="A35" s="23"/>
      <c r="B35" s="73" t="s">
        <v>161</v>
      </c>
      <c r="C35" s="74" t="s">
        <v>162</v>
      </c>
      <c r="D35" s="29">
        <f>SUM(E35:F35)</f>
        <v>157.09</v>
      </c>
      <c r="E35" s="29">
        <v>157.09</v>
      </c>
      <c r="F35" s="29"/>
    </row>
    <row r="36" ht="26.05" customHeight="1" spans="1:6">
      <c r="A36" s="23"/>
      <c r="B36" s="73" t="s">
        <v>163</v>
      </c>
      <c r="C36" s="74" t="s">
        <v>164</v>
      </c>
      <c r="D36" s="29">
        <f>SUM(E36:F36)</f>
        <v>50.48</v>
      </c>
      <c r="E36" s="29">
        <v>50.48</v>
      </c>
      <c r="F36" s="29"/>
    </row>
    <row r="37" ht="26.05" customHeight="1" spans="1:6">
      <c r="A37" s="23"/>
      <c r="B37" s="73" t="s">
        <v>165</v>
      </c>
      <c r="C37" s="74" t="s">
        <v>166</v>
      </c>
      <c r="D37" s="29">
        <f>SUM(E37:F37)</f>
        <v>2.29</v>
      </c>
      <c r="E37" s="29">
        <v>2.29</v>
      </c>
      <c r="F37" s="29"/>
    </row>
  </sheetData>
  <mergeCells count="6">
    <mergeCell ref="B1:F1"/>
    <mergeCell ref="B2:F2"/>
    <mergeCell ref="B4:E4"/>
    <mergeCell ref="B5:C5"/>
    <mergeCell ref="D5:F5"/>
    <mergeCell ref="A8:A3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6" topLeftCell="A7" activePane="bottomLeft" state="frozen"/>
      <selection/>
      <selection pane="bottomLeft" activeCell="A1" sqref="A1:F1"/>
    </sheetView>
  </sheetViews>
  <sheetFormatPr defaultColWidth="10" defaultRowHeight="13.5" outlineLevelRow="6" outlineLevelCol="5"/>
  <cols>
    <col min="1" max="1" width="29.4416666666667" customWidth="1"/>
    <col min="2" max="2" width="29.0416666666667" customWidth="1"/>
    <col min="3" max="4" width="17.775" customWidth="1"/>
    <col min="5" max="5" width="17.3666666666667" customWidth="1"/>
    <col min="6" max="6" width="17.9083333333333" customWidth="1"/>
  </cols>
  <sheetData>
    <row r="1" ht="35.85" customHeight="1" spans="1:6">
      <c r="A1" s="42" t="s">
        <v>167</v>
      </c>
      <c r="B1" s="42"/>
      <c r="C1" s="42"/>
      <c r="D1" s="42"/>
      <c r="E1" s="42"/>
      <c r="F1" s="42"/>
    </row>
    <row r="2" ht="16.25" customHeight="1" spans="1:6">
      <c r="A2" s="65"/>
      <c r="B2" s="65"/>
      <c r="C2" s="65"/>
      <c r="D2" s="65"/>
      <c r="E2" s="65"/>
      <c r="F2" s="65"/>
    </row>
    <row r="3" ht="16.25" customHeight="1" spans="1:6">
      <c r="A3" s="66" t="s">
        <v>168</v>
      </c>
      <c r="B3" s="67"/>
      <c r="C3" s="67"/>
      <c r="D3" s="67"/>
      <c r="E3" s="67"/>
      <c r="F3" s="67"/>
    </row>
    <row r="4" ht="16.25" customHeight="1" spans="1:6">
      <c r="A4" s="48" t="s">
        <v>2</v>
      </c>
      <c r="B4" s="48"/>
      <c r="C4" s="48"/>
      <c r="D4" s="48"/>
      <c r="E4" s="48"/>
      <c r="F4" s="68" t="s">
        <v>3</v>
      </c>
    </row>
    <row r="5" ht="26.05" customHeight="1" spans="1:6">
      <c r="A5" s="26" t="s">
        <v>169</v>
      </c>
      <c r="B5" s="49" t="s">
        <v>170</v>
      </c>
      <c r="C5" s="49" t="s">
        <v>171</v>
      </c>
      <c r="D5" s="49"/>
      <c r="E5" s="49"/>
      <c r="F5" s="49" t="s">
        <v>172</v>
      </c>
    </row>
    <row r="6" ht="26.05" customHeight="1" spans="1:6">
      <c r="A6" s="26"/>
      <c r="B6" s="49"/>
      <c r="C6" s="49" t="s">
        <v>40</v>
      </c>
      <c r="D6" s="49" t="s">
        <v>173</v>
      </c>
      <c r="E6" s="49" t="s">
        <v>174</v>
      </c>
      <c r="F6" s="49"/>
    </row>
    <row r="7" ht="26.05" customHeight="1" spans="1:6">
      <c r="A7" s="29">
        <v>9</v>
      </c>
      <c r="B7" s="29"/>
      <c r="C7" s="29">
        <v>8</v>
      </c>
      <c r="D7" s="29"/>
      <c r="E7" s="29">
        <v>8</v>
      </c>
      <c r="F7" s="29">
        <v>1</v>
      </c>
    </row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6" topLeftCell="A7" activePane="bottomLeft" state="frozen"/>
      <selection/>
      <selection pane="bottomLeft" activeCell="A1" sqref="A1:E1"/>
    </sheetView>
  </sheetViews>
  <sheetFormatPr defaultColWidth="10" defaultRowHeight="13.5" outlineLevelCol="4"/>
  <cols>
    <col min="1" max="1" width="12.6166666666667" customWidth="1"/>
    <col min="2" max="2" width="58.7583333333333" customWidth="1"/>
    <col min="3" max="4" width="19.4916666666667" customWidth="1"/>
    <col min="5" max="5" width="19.4083333333333" customWidth="1"/>
  </cols>
  <sheetData>
    <row r="1" ht="35.85" customHeight="1" spans="1:5">
      <c r="A1" s="42" t="s">
        <v>175</v>
      </c>
      <c r="B1" s="42"/>
      <c r="C1" s="42"/>
      <c r="D1" s="42"/>
      <c r="E1" s="42"/>
    </row>
    <row r="2" ht="16.25" customHeight="1" spans="1:5">
      <c r="A2" s="65"/>
      <c r="B2" s="65"/>
      <c r="C2" s="65"/>
      <c r="D2" s="65"/>
      <c r="E2" s="65"/>
    </row>
    <row r="3" ht="16.25" customHeight="1" spans="1:5">
      <c r="A3" s="66" t="s">
        <v>176</v>
      </c>
      <c r="B3" s="67"/>
      <c r="C3" s="67"/>
      <c r="D3" s="67"/>
      <c r="E3" s="68"/>
    </row>
    <row r="4" ht="16.25" customHeight="1" spans="1:5">
      <c r="A4" s="48" t="s">
        <v>2</v>
      </c>
      <c r="B4" s="48"/>
      <c r="C4" s="48"/>
      <c r="D4" s="48"/>
      <c r="E4" s="68" t="s">
        <v>3</v>
      </c>
    </row>
    <row r="5" ht="26.05" customHeight="1" spans="1:5">
      <c r="A5" s="26" t="s">
        <v>49</v>
      </c>
      <c r="B5" s="49" t="s">
        <v>50</v>
      </c>
      <c r="C5" s="49" t="s">
        <v>177</v>
      </c>
      <c r="D5" s="49"/>
      <c r="E5" s="49"/>
    </row>
    <row r="6" ht="26.05" customHeight="1" spans="1:5">
      <c r="A6" s="26"/>
      <c r="B6" s="49"/>
      <c r="C6" s="49" t="s">
        <v>34</v>
      </c>
      <c r="D6" s="49" t="s">
        <v>51</v>
      </c>
      <c r="E6" s="49" t="s">
        <v>52</v>
      </c>
    </row>
    <row r="7" ht="26.05" customHeight="1" spans="1:5">
      <c r="A7" s="69"/>
      <c r="B7" s="25" t="s">
        <v>34</v>
      </c>
      <c r="C7" s="29"/>
      <c r="D7" s="29"/>
      <c r="E7" s="29"/>
    </row>
    <row r="8" ht="26.05" customHeight="1" spans="1:5">
      <c r="A8" s="63"/>
      <c r="B8" s="51"/>
      <c r="C8" s="29"/>
      <c r="D8" s="29"/>
      <c r="E8" s="29"/>
    </row>
    <row r="9" ht="24" customHeight="1" spans="1:5">
      <c r="A9" s="22" t="s">
        <v>178</v>
      </c>
      <c r="B9" s="22"/>
      <c r="C9" s="22"/>
      <c r="D9" s="22"/>
      <c r="E9" s="22"/>
    </row>
    <row r="10" ht="16.35" customHeight="1"/>
    <row r="11" ht="16.35" customHeight="1"/>
    <row r="12" ht="16.35" customHeight="1"/>
    <row r="13" ht="16.35" customHeight="1"/>
    <row r="14" ht="16.35" customHeight="1"/>
    <row r="15" ht="16.35" customHeight="1"/>
    <row r="16" ht="16.35" customHeight="1"/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24" customHeight="1" spans="1:5">
      <c r="A28" s="22"/>
      <c r="B28" s="22"/>
      <c r="C28" s="22"/>
      <c r="D28" s="22"/>
      <c r="E28" s="22"/>
    </row>
  </sheetData>
  <mergeCells count="7">
    <mergeCell ref="A1:E1"/>
    <mergeCell ref="A4:D4"/>
    <mergeCell ref="C5:E5"/>
    <mergeCell ref="A9:E9"/>
    <mergeCell ref="A28:E28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pane ySplit="7" topLeftCell="A8" activePane="bottomLeft" state="frozen"/>
      <selection/>
      <selection pane="bottomLeft" activeCell="D16" sqref="D16"/>
    </sheetView>
  </sheetViews>
  <sheetFormatPr defaultColWidth="10" defaultRowHeight="13.5" outlineLevelRow="7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55" t="s">
        <v>179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ht="16.25" customHeight="1" spans="1:15">
      <c r="A2" s="56"/>
      <c r="B2" s="56"/>
      <c r="C2" s="56"/>
      <c r="D2" s="56"/>
      <c r="E2" s="56"/>
      <c r="F2" s="56"/>
      <c r="G2" s="56"/>
      <c r="H2" s="56"/>
      <c r="I2" s="56"/>
      <c r="J2" s="57"/>
      <c r="K2" s="52"/>
      <c r="L2" s="52"/>
      <c r="M2" s="52"/>
      <c r="N2" s="52"/>
      <c r="O2" s="59"/>
    </row>
    <row r="3" ht="16.25" customHeight="1" spans="1:15">
      <c r="A3" s="57" t="s">
        <v>180</v>
      </c>
      <c r="B3" s="58"/>
      <c r="C3" s="47"/>
      <c r="D3" s="47"/>
      <c r="E3" s="47"/>
      <c r="F3" s="47"/>
      <c r="G3" s="47"/>
      <c r="H3" s="47"/>
      <c r="I3" s="47"/>
      <c r="J3" s="57"/>
      <c r="K3" s="57"/>
      <c r="L3" s="57"/>
      <c r="M3" s="48"/>
      <c r="N3" s="48"/>
      <c r="O3" s="59"/>
    </row>
    <row r="4" ht="16.25" customHeight="1" spans="1: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24" t="s">
        <v>3</v>
      </c>
      <c r="L4" s="24"/>
      <c r="M4" s="24"/>
      <c r="N4" s="24"/>
      <c r="O4" s="24"/>
    </row>
    <row r="5" ht="26.05" customHeight="1" spans="1:15">
      <c r="A5" s="25" t="s">
        <v>31</v>
      </c>
      <c r="B5" s="49" t="s">
        <v>181</v>
      </c>
      <c r="C5" s="50" t="s">
        <v>32</v>
      </c>
      <c r="D5" s="50" t="s">
        <v>33</v>
      </c>
      <c r="E5" s="50"/>
      <c r="F5" s="50"/>
      <c r="G5" s="50"/>
      <c r="H5" s="50"/>
      <c r="I5" s="50"/>
      <c r="J5" s="25" t="s">
        <v>24</v>
      </c>
      <c r="K5" s="25"/>
      <c r="L5" s="25"/>
      <c r="M5" s="25"/>
      <c r="N5" s="25"/>
      <c r="O5" s="25"/>
    </row>
    <row r="6" ht="32.55" customHeight="1" spans="1:15">
      <c r="A6" s="25"/>
      <c r="B6" s="49"/>
      <c r="C6" s="50"/>
      <c r="D6" s="25" t="s">
        <v>34</v>
      </c>
      <c r="E6" s="25" t="s">
        <v>182</v>
      </c>
      <c r="F6" s="25" t="s">
        <v>36</v>
      </c>
      <c r="G6" s="25" t="s">
        <v>37</v>
      </c>
      <c r="H6" s="25" t="s">
        <v>38</v>
      </c>
      <c r="I6" s="50" t="s">
        <v>39</v>
      </c>
      <c r="J6" s="25" t="s">
        <v>34</v>
      </c>
      <c r="K6" s="25" t="s">
        <v>182</v>
      </c>
      <c r="L6" s="25" t="s">
        <v>36</v>
      </c>
      <c r="M6" s="25" t="s">
        <v>37</v>
      </c>
      <c r="N6" s="25" t="s">
        <v>38</v>
      </c>
      <c r="O6" s="50" t="s">
        <v>39</v>
      </c>
    </row>
    <row r="7" ht="32.55" customHeight="1" spans="1:15">
      <c r="A7" s="25"/>
      <c r="B7" s="49"/>
      <c r="C7" s="50"/>
      <c r="D7" s="25"/>
      <c r="E7" s="25"/>
      <c r="F7" s="25"/>
      <c r="G7" s="25"/>
      <c r="H7" s="25"/>
      <c r="I7" s="50"/>
      <c r="J7" s="25"/>
      <c r="K7" s="25"/>
      <c r="L7" s="25"/>
      <c r="M7" s="25"/>
      <c r="N7" s="25"/>
      <c r="O7" s="50"/>
    </row>
    <row r="8" ht="26.05" customHeight="1" spans="1:15">
      <c r="A8" s="25" t="s">
        <v>34</v>
      </c>
      <c r="B8" s="4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pane ySplit="7" topLeftCell="A8" activePane="bottomLeft" state="frozen"/>
      <selection/>
      <selection pane="bottomLeft" activeCell="D25" sqref="D25"/>
    </sheetView>
  </sheetViews>
  <sheetFormatPr defaultColWidth="10" defaultRowHeight="13.5"/>
  <cols>
    <col min="1" max="1" width="15.3833333333333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0" width="14.7916666666667" customWidth="1"/>
    <col min="11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32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ht="16.25" customHeight="1" spans="1:15">
      <c r="A2" s="60"/>
      <c r="B2" s="60"/>
      <c r="C2" s="43"/>
      <c r="D2" s="43"/>
      <c r="E2" s="43"/>
      <c r="F2" s="43"/>
      <c r="G2" s="43"/>
      <c r="H2" s="43"/>
      <c r="I2" s="43"/>
      <c r="J2" s="52"/>
      <c r="K2" s="52"/>
      <c r="L2" s="52"/>
      <c r="M2" s="52"/>
      <c r="N2" s="53"/>
      <c r="O2" s="52"/>
    </row>
    <row r="3" ht="16.25" customHeight="1" spans="1:15">
      <c r="A3" s="61" t="s">
        <v>184</v>
      </c>
      <c r="B3" s="61"/>
      <c r="C3" s="47"/>
      <c r="D3" s="47"/>
      <c r="E3" s="46"/>
      <c r="F3" s="46"/>
      <c r="G3" s="46"/>
      <c r="H3" s="46"/>
      <c r="I3" s="46"/>
      <c r="J3" s="44"/>
      <c r="K3" s="44"/>
      <c r="L3" s="48"/>
      <c r="M3" s="48"/>
      <c r="N3" s="46"/>
      <c r="O3" s="46"/>
    </row>
    <row r="4" ht="16.25" customHeight="1" spans="1:1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53" t="s">
        <v>30</v>
      </c>
      <c r="O4" s="53"/>
    </row>
    <row r="5" ht="26.05" customHeight="1" spans="1:15">
      <c r="A5" s="49" t="s">
        <v>49</v>
      </c>
      <c r="B5" s="49" t="s">
        <v>50</v>
      </c>
      <c r="C5" s="50" t="s">
        <v>32</v>
      </c>
      <c r="D5" s="50" t="s">
        <v>33</v>
      </c>
      <c r="E5" s="50"/>
      <c r="F5" s="50"/>
      <c r="G5" s="50"/>
      <c r="H5" s="50"/>
      <c r="I5" s="50"/>
      <c r="J5" s="25" t="s">
        <v>24</v>
      </c>
      <c r="K5" s="25"/>
      <c r="L5" s="25"/>
      <c r="M5" s="25"/>
      <c r="N5" s="25"/>
      <c r="O5" s="25"/>
    </row>
    <row r="6" ht="32.55" customHeight="1" spans="1:15">
      <c r="A6" s="49"/>
      <c r="B6" s="49"/>
      <c r="C6" s="50"/>
      <c r="D6" s="25" t="s">
        <v>34</v>
      </c>
      <c r="E6" s="25" t="s">
        <v>182</v>
      </c>
      <c r="F6" s="25" t="s">
        <v>36</v>
      </c>
      <c r="G6" s="25" t="s">
        <v>37</v>
      </c>
      <c r="H6" s="25" t="s">
        <v>38</v>
      </c>
      <c r="I6" s="50" t="s">
        <v>39</v>
      </c>
      <c r="J6" s="25" t="s">
        <v>34</v>
      </c>
      <c r="K6" s="25" t="s">
        <v>182</v>
      </c>
      <c r="L6" s="25" t="s">
        <v>36</v>
      </c>
      <c r="M6" s="25" t="s">
        <v>37</v>
      </c>
      <c r="N6" s="25" t="s">
        <v>38</v>
      </c>
      <c r="O6" s="50" t="s">
        <v>39</v>
      </c>
    </row>
    <row r="7" ht="32.55" customHeight="1" spans="1:15">
      <c r="A7" s="49"/>
      <c r="B7" s="49"/>
      <c r="C7" s="50"/>
      <c r="D7" s="25"/>
      <c r="E7" s="25"/>
      <c r="F7" s="25"/>
      <c r="G7" s="25"/>
      <c r="H7" s="25"/>
      <c r="I7" s="50"/>
      <c r="J7" s="25"/>
      <c r="K7" s="25"/>
      <c r="L7" s="25"/>
      <c r="M7" s="25"/>
      <c r="N7" s="25"/>
      <c r="O7" s="50"/>
    </row>
    <row r="8" ht="26.05" customHeight="1" spans="1:15">
      <c r="A8" s="49"/>
      <c r="B8" s="49" t="s">
        <v>34</v>
      </c>
      <c r="C8" s="29">
        <f>SUM(C9,C12,C19,C22)</f>
        <v>1298.3566</v>
      </c>
      <c r="D8" s="29">
        <f>SUM(D9,D12,D19,D22)</f>
        <v>1281.06</v>
      </c>
      <c r="E8" s="29">
        <f>SUM(E9,E12,E19,E22)</f>
        <v>1281.06</v>
      </c>
      <c r="F8" s="29"/>
      <c r="G8" s="29"/>
      <c r="H8" s="29"/>
      <c r="I8" s="29"/>
      <c r="J8" s="29">
        <f>SUM(J9,J12,J19,J22)</f>
        <v>17.2966</v>
      </c>
      <c r="K8" s="29">
        <f>SUM(K9,K12,K19,K22)</f>
        <v>17.2966</v>
      </c>
      <c r="L8" s="29"/>
      <c r="M8" s="29"/>
      <c r="N8" s="29"/>
      <c r="O8" s="29"/>
    </row>
    <row r="9" ht="26.05" customHeight="1" spans="1:15">
      <c r="A9" s="51" t="s">
        <v>55</v>
      </c>
      <c r="B9" s="51" t="s">
        <v>56</v>
      </c>
      <c r="C9" s="29">
        <f>SUM(C10)</f>
        <v>785.1666</v>
      </c>
      <c r="D9" s="29">
        <f>SUM(D10)</f>
        <v>768.83</v>
      </c>
      <c r="E9" s="29">
        <f>SUM(E10)</f>
        <v>768.83</v>
      </c>
      <c r="F9" s="29"/>
      <c r="G9" s="29"/>
      <c r="H9" s="29"/>
      <c r="I9" s="29"/>
      <c r="J9" s="29">
        <f>SUM(J10)</f>
        <v>16.3366</v>
      </c>
      <c r="K9" s="29">
        <f>SUM(K10)</f>
        <v>16.3366</v>
      </c>
      <c r="L9" s="29"/>
      <c r="M9" s="29"/>
      <c r="N9" s="29"/>
      <c r="O9" s="29"/>
    </row>
    <row r="10" ht="27.6" customHeight="1" spans="1:15">
      <c r="A10" s="51" t="s">
        <v>185</v>
      </c>
      <c r="B10" s="51" t="s">
        <v>186</v>
      </c>
      <c r="C10" s="29">
        <f>SUM(C11)</f>
        <v>785.1666</v>
      </c>
      <c r="D10" s="29">
        <f>SUM(D11)</f>
        <v>768.83</v>
      </c>
      <c r="E10" s="29">
        <f>SUM(E11)</f>
        <v>768.83</v>
      </c>
      <c r="F10" s="29"/>
      <c r="G10" s="29"/>
      <c r="H10" s="29"/>
      <c r="I10" s="29"/>
      <c r="J10" s="29">
        <f>SUM(J11)</f>
        <v>16.3366</v>
      </c>
      <c r="K10" s="29">
        <f>SUM(K11)</f>
        <v>16.3366</v>
      </c>
      <c r="L10" s="29"/>
      <c r="M10" s="29"/>
      <c r="N10" s="29"/>
      <c r="O10" s="29"/>
    </row>
    <row r="11" ht="26.05" customHeight="1" spans="1:15">
      <c r="A11" s="51" t="s">
        <v>187</v>
      </c>
      <c r="B11" s="51" t="s">
        <v>188</v>
      </c>
      <c r="C11" s="29">
        <f>SUM(D11,J11)</f>
        <v>785.1666</v>
      </c>
      <c r="D11" s="29">
        <f>SUM(E11:I11)</f>
        <v>768.83</v>
      </c>
      <c r="E11" s="29">
        <v>768.83</v>
      </c>
      <c r="F11" s="29"/>
      <c r="G11" s="29"/>
      <c r="H11" s="29"/>
      <c r="I11" s="29"/>
      <c r="J11" s="29">
        <f>SUM(K11)</f>
        <v>16.3366</v>
      </c>
      <c r="K11" s="29">
        <v>16.3366</v>
      </c>
      <c r="L11" s="29"/>
      <c r="M11" s="29"/>
      <c r="N11" s="29"/>
      <c r="O11" s="29"/>
    </row>
    <row r="12" ht="27.6" customHeight="1" spans="1:15">
      <c r="A12" s="51" t="s">
        <v>61</v>
      </c>
      <c r="B12" s="51" t="s">
        <v>62</v>
      </c>
      <c r="C12" s="29">
        <f>SUM(C13,C17)</f>
        <v>371.62</v>
      </c>
      <c r="D12" s="29">
        <f>SUM(D13,D17)</f>
        <v>370.66</v>
      </c>
      <c r="E12" s="29">
        <f>SUM(E13,E17)</f>
        <v>370.66</v>
      </c>
      <c r="F12" s="29"/>
      <c r="G12" s="29"/>
      <c r="H12" s="29"/>
      <c r="I12" s="29"/>
      <c r="J12" s="29">
        <f>SUM(J13,J17)</f>
        <v>0.96</v>
      </c>
      <c r="K12" s="29">
        <f>SUM(K13,K17)</f>
        <v>0.96</v>
      </c>
      <c r="L12" s="29"/>
      <c r="M12" s="29"/>
      <c r="N12" s="29"/>
      <c r="O12" s="29"/>
    </row>
    <row r="13" ht="27.6" customHeight="1" spans="1:15">
      <c r="A13" s="51" t="s">
        <v>189</v>
      </c>
      <c r="B13" s="51" t="s">
        <v>190</v>
      </c>
      <c r="C13" s="29">
        <f>SUM(C14:C16)</f>
        <v>321.14</v>
      </c>
      <c r="D13" s="29">
        <f>SUM(D14:D16)</f>
        <v>320.18</v>
      </c>
      <c r="E13" s="29">
        <f>SUM(E14:E16)</f>
        <v>320.18</v>
      </c>
      <c r="F13" s="29"/>
      <c r="G13" s="29"/>
      <c r="H13" s="29"/>
      <c r="I13" s="29"/>
      <c r="J13" s="29">
        <f>SUM(J14:J16)</f>
        <v>0.96</v>
      </c>
      <c r="K13" s="29">
        <f>SUM(K14:K16)</f>
        <v>0.96</v>
      </c>
      <c r="L13" s="29"/>
      <c r="M13" s="29"/>
      <c r="N13" s="29"/>
      <c r="O13" s="29"/>
    </row>
    <row r="14" ht="26.05" customHeight="1" spans="1:15">
      <c r="A14" s="51" t="s">
        <v>191</v>
      </c>
      <c r="B14" s="51" t="s">
        <v>192</v>
      </c>
      <c r="C14" s="29">
        <f>SUM(D14,J14)</f>
        <v>203.04</v>
      </c>
      <c r="D14" s="29">
        <f>SUM(E14:I14)</f>
        <v>202.08</v>
      </c>
      <c r="E14" s="29">
        <v>202.08</v>
      </c>
      <c r="F14" s="29"/>
      <c r="G14" s="29"/>
      <c r="H14" s="29"/>
      <c r="I14" s="29"/>
      <c r="J14" s="29">
        <f>SUM(K14:O14)</f>
        <v>0.96</v>
      </c>
      <c r="K14" s="29">
        <v>0.96</v>
      </c>
      <c r="L14" s="29"/>
      <c r="M14" s="29"/>
      <c r="N14" s="29"/>
      <c r="O14" s="29"/>
    </row>
    <row r="15" ht="27.6" customHeight="1" spans="1:15">
      <c r="A15" s="51" t="s">
        <v>193</v>
      </c>
      <c r="B15" s="51" t="s">
        <v>194</v>
      </c>
      <c r="C15" s="29">
        <f>SUM(D15,J15)</f>
        <v>94.1</v>
      </c>
      <c r="D15" s="29">
        <f>SUM(E15:I15)</f>
        <v>94.1</v>
      </c>
      <c r="E15" s="29">
        <v>94.1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ht="27.6" customHeight="1" spans="1:15">
      <c r="A16" s="51" t="s">
        <v>195</v>
      </c>
      <c r="B16" s="51" t="s">
        <v>196</v>
      </c>
      <c r="C16" s="29">
        <f>SUM(D16,J16)</f>
        <v>24</v>
      </c>
      <c r="D16" s="29">
        <f>SUM(E16:I16)</f>
        <v>24</v>
      </c>
      <c r="E16" s="29">
        <v>24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ht="26.05" customHeight="1" spans="1:15">
      <c r="A17" s="51" t="s">
        <v>197</v>
      </c>
      <c r="B17" s="51" t="s">
        <v>198</v>
      </c>
      <c r="C17" s="29">
        <f>SUM(D17,J17)</f>
        <v>50.48</v>
      </c>
      <c r="D17" s="29">
        <f>SUM(E17:I17)</f>
        <v>50.48</v>
      </c>
      <c r="E17" s="29">
        <v>50.48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ht="26.05" customHeight="1" spans="1:15">
      <c r="A18" s="51" t="s">
        <v>199</v>
      </c>
      <c r="B18" s="51" t="s">
        <v>200</v>
      </c>
      <c r="C18" s="29">
        <f>SUM(D18,J18)</f>
        <v>50.48</v>
      </c>
      <c r="D18" s="29">
        <f>SUM(E18:I18)</f>
        <v>50.48</v>
      </c>
      <c r="E18" s="29">
        <v>50.48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ht="26.05" customHeight="1" spans="1:15">
      <c r="A19" s="51" t="s">
        <v>75</v>
      </c>
      <c r="B19" s="51" t="s">
        <v>76</v>
      </c>
      <c r="C19" s="29">
        <f>SUM(C20)</f>
        <v>46.29</v>
      </c>
      <c r="D19" s="29">
        <f>SUM(D20)</f>
        <v>46.29</v>
      </c>
      <c r="E19" s="29">
        <f>SUM(E20)</f>
        <v>46.29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ht="26.05" customHeight="1" spans="1:15">
      <c r="A20" s="51" t="s">
        <v>201</v>
      </c>
      <c r="B20" s="51" t="s">
        <v>202</v>
      </c>
      <c r="C20" s="29">
        <f>SUM(C21)</f>
        <v>46.29</v>
      </c>
      <c r="D20" s="29">
        <f>SUM(D21)</f>
        <v>46.29</v>
      </c>
      <c r="E20" s="29">
        <f>SUM(E21)</f>
        <v>46.29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ht="26.05" customHeight="1" spans="1:15">
      <c r="A21" s="51" t="s">
        <v>203</v>
      </c>
      <c r="B21" s="51" t="s">
        <v>204</v>
      </c>
      <c r="C21" s="29">
        <f>SUM(D21,J21)</f>
        <v>46.29</v>
      </c>
      <c r="D21" s="29">
        <f>SUM(E21:I21)</f>
        <v>46.29</v>
      </c>
      <c r="E21" s="29">
        <v>46.29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ht="26.05" customHeight="1" spans="1:15">
      <c r="A22" s="51" t="s">
        <v>81</v>
      </c>
      <c r="B22" s="51" t="s">
        <v>82</v>
      </c>
      <c r="C22" s="29">
        <f>SUM(C23)</f>
        <v>95.28</v>
      </c>
      <c r="D22" s="29">
        <f>SUM(D23)</f>
        <v>95.28</v>
      </c>
      <c r="E22" s="29">
        <f>SUM(E23)</f>
        <v>95.28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ht="26.05" customHeight="1" spans="1:15">
      <c r="A23" s="51" t="s">
        <v>205</v>
      </c>
      <c r="B23" s="51" t="s">
        <v>206</v>
      </c>
      <c r="C23" s="29">
        <f>SUM(C24)</f>
        <v>95.28</v>
      </c>
      <c r="D23" s="29">
        <f>SUM(D24)</f>
        <v>95.28</v>
      </c>
      <c r="E23" s="29">
        <f>SUM(E24)</f>
        <v>95.28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ht="26.05" customHeight="1" spans="1:15">
      <c r="A24" s="51" t="s">
        <v>207</v>
      </c>
      <c r="B24" s="51" t="s">
        <v>208</v>
      </c>
      <c r="C24" s="29">
        <f>SUM(D24,J24)</f>
        <v>95.28</v>
      </c>
      <c r="D24" s="29">
        <f>SUM(E24:I24)</f>
        <v>95.28</v>
      </c>
      <c r="E24" s="29">
        <v>95.28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pane ySplit="7" topLeftCell="A8" activePane="bottomLeft" state="frozen"/>
      <selection/>
      <selection pane="bottomLeft" activeCell="E21" sqref="E2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2" t="s">
        <v>209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ht="16.25" customHeight="1" spans="1:15">
      <c r="A2" s="60"/>
      <c r="B2" s="60"/>
      <c r="C2" s="43"/>
      <c r="D2" s="43"/>
      <c r="E2" s="43"/>
      <c r="F2" s="43"/>
      <c r="G2" s="43"/>
      <c r="H2" s="43"/>
      <c r="I2" s="43"/>
      <c r="J2" s="52"/>
      <c r="K2" s="52"/>
      <c r="L2" s="52"/>
      <c r="M2" s="52"/>
      <c r="N2" s="53"/>
      <c r="O2" s="52"/>
    </row>
    <row r="3" ht="16.25" customHeight="1" spans="1:15">
      <c r="A3" s="61" t="s">
        <v>210</v>
      </c>
      <c r="B3" s="61"/>
      <c r="C3" s="47"/>
      <c r="D3" s="47"/>
      <c r="E3" s="46"/>
      <c r="F3" s="46"/>
      <c r="G3" s="46"/>
      <c r="H3" s="46"/>
      <c r="I3" s="46"/>
      <c r="J3" s="44"/>
      <c r="K3" s="44"/>
      <c r="L3" s="48"/>
      <c r="M3" s="48"/>
      <c r="N3" s="46"/>
      <c r="O3" s="46"/>
    </row>
    <row r="4" ht="16.25" customHeight="1" spans="1:1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53" t="s">
        <v>30</v>
      </c>
      <c r="O4" s="53"/>
    </row>
    <row r="5" ht="26.05" customHeight="1" spans="1:15">
      <c r="A5" s="49" t="s">
        <v>49</v>
      </c>
      <c r="B5" s="49" t="s">
        <v>50</v>
      </c>
      <c r="C5" s="50" t="s">
        <v>32</v>
      </c>
      <c r="D5" s="50" t="s">
        <v>33</v>
      </c>
      <c r="E5" s="50"/>
      <c r="F5" s="50"/>
      <c r="G5" s="50"/>
      <c r="H5" s="50"/>
      <c r="I5" s="50"/>
      <c r="J5" s="25" t="s">
        <v>24</v>
      </c>
      <c r="K5" s="25"/>
      <c r="L5" s="25"/>
      <c r="M5" s="25"/>
      <c r="N5" s="25"/>
      <c r="O5" s="25"/>
    </row>
    <row r="6" ht="32.55" customHeight="1" spans="1:15">
      <c r="A6" s="49"/>
      <c r="B6" s="49"/>
      <c r="C6" s="50"/>
      <c r="D6" s="25" t="s">
        <v>34</v>
      </c>
      <c r="E6" s="25" t="s">
        <v>182</v>
      </c>
      <c r="F6" s="25" t="s">
        <v>36</v>
      </c>
      <c r="G6" s="25" t="s">
        <v>37</v>
      </c>
      <c r="H6" s="25" t="s">
        <v>38</v>
      </c>
      <c r="I6" s="50" t="s">
        <v>39</v>
      </c>
      <c r="J6" s="25" t="s">
        <v>34</v>
      </c>
      <c r="K6" s="25" t="s">
        <v>182</v>
      </c>
      <c r="L6" s="25" t="s">
        <v>36</v>
      </c>
      <c r="M6" s="25" t="s">
        <v>37</v>
      </c>
      <c r="N6" s="25" t="s">
        <v>38</v>
      </c>
      <c r="O6" s="50" t="s">
        <v>39</v>
      </c>
    </row>
    <row r="7" ht="32.55" customHeight="1" spans="1:17">
      <c r="A7" s="49"/>
      <c r="B7" s="49"/>
      <c r="C7" s="50"/>
      <c r="D7" s="25"/>
      <c r="E7" s="25"/>
      <c r="F7" s="25"/>
      <c r="G7" s="25"/>
      <c r="H7" s="25"/>
      <c r="I7" s="50"/>
      <c r="J7" s="25"/>
      <c r="K7" s="25"/>
      <c r="L7" s="25"/>
      <c r="M7" s="25"/>
      <c r="N7" s="25"/>
      <c r="O7" s="50"/>
      <c r="Q7">
        <v>1761.98</v>
      </c>
    </row>
    <row r="8" ht="26.05" customHeight="1" spans="1:15">
      <c r="A8" s="49"/>
      <c r="B8" s="49" t="s">
        <v>34</v>
      </c>
      <c r="C8" s="29">
        <f>SUM(C9,C13,C21)</f>
        <v>1298.3566</v>
      </c>
      <c r="D8" s="29">
        <f>SUM(D9,D13,D21)</f>
        <v>1281.06</v>
      </c>
      <c r="E8" s="29">
        <f>SUM(E9,E13,E21)</f>
        <v>1281.06</v>
      </c>
      <c r="F8" s="29"/>
      <c r="G8" s="29"/>
      <c r="H8" s="29"/>
      <c r="I8" s="29"/>
      <c r="J8" s="29">
        <f>SUM(J9,J13,J21)</f>
        <v>17.2966</v>
      </c>
      <c r="K8" s="29">
        <f>SUM(K9,K13,K21)</f>
        <v>17.2966</v>
      </c>
      <c r="L8" s="29"/>
      <c r="M8" s="29"/>
      <c r="N8" s="29"/>
      <c r="O8" s="29"/>
    </row>
    <row r="9" ht="26.05" customHeight="1" spans="1:15">
      <c r="A9" s="64" t="s">
        <v>211</v>
      </c>
      <c r="B9" s="64" t="s">
        <v>212</v>
      </c>
      <c r="C9" s="29">
        <f>SUM(C10:C12)</f>
        <v>877.5966</v>
      </c>
      <c r="D9" s="29">
        <f>SUM(D10:D12)</f>
        <v>861.26</v>
      </c>
      <c r="E9" s="29">
        <f>SUM(E10:E12)</f>
        <v>861.26</v>
      </c>
      <c r="F9" s="29"/>
      <c r="G9" s="29"/>
      <c r="H9" s="29"/>
      <c r="I9" s="29"/>
      <c r="J9" s="29">
        <f>SUM(J10:J12)</f>
        <v>16.3366</v>
      </c>
      <c r="K9" s="29">
        <f>SUM(K10:K12)</f>
        <v>16.3366</v>
      </c>
      <c r="L9" s="29"/>
      <c r="M9" s="29"/>
      <c r="N9" s="29"/>
      <c r="O9" s="29"/>
    </row>
    <row r="10" ht="26.05" customHeight="1" spans="1:15">
      <c r="A10" s="64" t="s">
        <v>213</v>
      </c>
      <c r="B10" s="64" t="s">
        <v>214</v>
      </c>
      <c r="C10" s="29">
        <f>SUM(D10,J10)</f>
        <v>616.1566</v>
      </c>
      <c r="D10" s="29">
        <f>SUM(E10:I10)</f>
        <v>599.82</v>
      </c>
      <c r="E10" s="29">
        <v>599.82</v>
      </c>
      <c r="F10" s="29"/>
      <c r="G10" s="29"/>
      <c r="H10" s="29"/>
      <c r="I10" s="29"/>
      <c r="J10" s="29">
        <f>SUM(K10:O10)</f>
        <v>16.3366</v>
      </c>
      <c r="K10" s="29">
        <v>16.3366</v>
      </c>
      <c r="L10" s="29"/>
      <c r="M10" s="29"/>
      <c r="N10" s="29"/>
      <c r="O10" s="29"/>
    </row>
    <row r="11" ht="26.05" customHeight="1" spans="1:15">
      <c r="A11" s="64" t="s">
        <v>215</v>
      </c>
      <c r="B11" s="64" t="s">
        <v>216</v>
      </c>
      <c r="C11" s="29">
        <f>SUM(D11,J11)</f>
        <v>166.16</v>
      </c>
      <c r="D11" s="29">
        <f>SUM(E11:I11)</f>
        <v>166.16</v>
      </c>
      <c r="E11" s="29">
        <v>166.16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ht="26.05" customHeight="1" spans="1:15">
      <c r="A12" s="64" t="s">
        <v>217</v>
      </c>
      <c r="B12" s="64" t="s">
        <v>126</v>
      </c>
      <c r="C12" s="29">
        <f>SUM(D12,J12)</f>
        <v>95.28</v>
      </c>
      <c r="D12" s="29">
        <f>SUM(E12:I12)</f>
        <v>95.28</v>
      </c>
      <c r="E12" s="29">
        <v>95.28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ht="27.6" customHeight="1" spans="1:15">
      <c r="A13" s="64" t="s">
        <v>218</v>
      </c>
      <c r="B13" s="64" t="s">
        <v>219</v>
      </c>
      <c r="C13" s="29">
        <f>SUM(C14:C20)</f>
        <v>173.32</v>
      </c>
      <c r="D13" s="29">
        <f>SUM(D14:D20)</f>
        <v>173.32</v>
      </c>
      <c r="E13" s="29">
        <f>SUM(E14:E20)</f>
        <v>173.32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ht="26.05" customHeight="1" spans="1:15">
      <c r="A14" s="64" t="s">
        <v>220</v>
      </c>
      <c r="B14" s="64" t="s">
        <v>221</v>
      </c>
      <c r="C14" s="29">
        <f>SUM(D14,J14)</f>
        <v>147.82</v>
      </c>
      <c r="D14" s="29">
        <f>SUM(E14:I14)</f>
        <v>147.82</v>
      </c>
      <c r="E14" s="29">
        <v>147.82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ht="26.05" customHeight="1" spans="1:15">
      <c r="A15" s="64" t="s">
        <v>222</v>
      </c>
      <c r="B15" s="64" t="s">
        <v>144</v>
      </c>
      <c r="C15" s="29">
        <f t="shared" ref="C15:C20" si="0">SUM(D15,J15)</f>
        <v>1</v>
      </c>
      <c r="D15" s="29">
        <f t="shared" ref="D15:D20" si="1">SUM(E15:I15)</f>
        <v>1</v>
      </c>
      <c r="E15" s="29">
        <v>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ht="26.05" customHeight="1" spans="1:15">
      <c r="A16" s="64" t="s">
        <v>223</v>
      </c>
      <c r="B16" s="64" t="s">
        <v>224</v>
      </c>
      <c r="C16" s="29">
        <f t="shared" si="0"/>
        <v>5</v>
      </c>
      <c r="D16" s="29">
        <f t="shared" si="1"/>
        <v>5</v>
      </c>
      <c r="E16" s="29">
        <v>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ht="26.05" customHeight="1" spans="1:15">
      <c r="A17" s="64" t="s">
        <v>225</v>
      </c>
      <c r="B17" s="64" t="s">
        <v>146</v>
      </c>
      <c r="C17" s="29">
        <f t="shared" si="0"/>
        <v>1</v>
      </c>
      <c r="D17" s="29">
        <f t="shared" si="1"/>
        <v>1</v>
      </c>
      <c r="E17" s="29">
        <v>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ht="27.6" customHeight="1" spans="1:15">
      <c r="A18" s="64" t="s">
        <v>226</v>
      </c>
      <c r="B18" s="64" t="s">
        <v>152</v>
      </c>
      <c r="C18" s="29">
        <f t="shared" si="0"/>
        <v>8</v>
      </c>
      <c r="D18" s="29">
        <f t="shared" si="1"/>
        <v>8</v>
      </c>
      <c r="E18" s="29">
        <v>8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ht="26.05" customHeight="1" spans="1:15">
      <c r="A19" s="64" t="s">
        <v>227</v>
      </c>
      <c r="B19" s="64" t="s">
        <v>142</v>
      </c>
      <c r="C19" s="29">
        <f t="shared" si="0"/>
        <v>4</v>
      </c>
      <c r="D19" s="29">
        <f t="shared" si="1"/>
        <v>4</v>
      </c>
      <c r="E19" s="29">
        <v>4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ht="27.6" customHeight="1" spans="1:15">
      <c r="A20" s="64" t="s">
        <v>228</v>
      </c>
      <c r="B20" s="64" t="s">
        <v>156</v>
      </c>
      <c r="C20" s="29">
        <f t="shared" si="0"/>
        <v>6.5</v>
      </c>
      <c r="D20" s="29">
        <f t="shared" si="1"/>
        <v>6.5</v>
      </c>
      <c r="E20" s="29">
        <v>6.5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ht="27.6" customHeight="1" spans="1:15">
      <c r="A21" s="64" t="s">
        <v>229</v>
      </c>
      <c r="B21" s="64" t="s">
        <v>158</v>
      </c>
      <c r="C21" s="29">
        <f>SUM(C22:C23)</f>
        <v>247.44</v>
      </c>
      <c r="D21" s="29">
        <f>SUM(D22:D23)</f>
        <v>246.48</v>
      </c>
      <c r="E21" s="29">
        <f>SUM(E22:E23)</f>
        <v>246.48</v>
      </c>
      <c r="F21" s="29"/>
      <c r="G21" s="29"/>
      <c r="H21" s="29"/>
      <c r="I21" s="29"/>
      <c r="J21" s="29">
        <f>SUM(J22:J23)</f>
        <v>0.96</v>
      </c>
      <c r="K21" s="29">
        <f>SUM(K22:K23)</f>
        <v>0.96</v>
      </c>
      <c r="L21" s="29"/>
      <c r="M21" s="29"/>
      <c r="N21" s="29"/>
      <c r="O21" s="29"/>
    </row>
    <row r="22" ht="26.05" customHeight="1" spans="1:15">
      <c r="A22" s="64" t="s">
        <v>230</v>
      </c>
      <c r="B22" s="64" t="s">
        <v>231</v>
      </c>
      <c r="C22" s="29">
        <f>SUM(D22,J22)</f>
        <v>52.77</v>
      </c>
      <c r="D22" s="29">
        <f>SUM(E22:I22)</f>
        <v>52.77</v>
      </c>
      <c r="E22" s="29">
        <v>52.77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ht="26.05" customHeight="1" spans="1:15">
      <c r="A23" s="64" t="s">
        <v>232</v>
      </c>
      <c r="B23" s="64" t="s">
        <v>233</v>
      </c>
      <c r="C23" s="29">
        <f>SUM(D23,J23)</f>
        <v>194.67</v>
      </c>
      <c r="D23" s="29">
        <f>SUM(E23:I23)</f>
        <v>193.71</v>
      </c>
      <c r="E23" s="29">
        <v>193.71</v>
      </c>
      <c r="F23" s="29"/>
      <c r="G23" s="29"/>
      <c r="H23" s="29"/>
      <c r="I23" s="29"/>
      <c r="J23" s="29">
        <v>0.96</v>
      </c>
      <c r="K23" s="29">
        <v>0.96</v>
      </c>
      <c r="L23" s="29"/>
      <c r="M23" s="29"/>
      <c r="N23" s="29"/>
      <c r="O23" s="2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pane ySplit="7" topLeftCell="A8" activePane="bottomLeft" state="frozen"/>
      <selection/>
      <selection pane="bottomLeft" activeCell="J36" sqref="J36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42" t="s">
        <v>234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ht="16.25" customHeight="1" spans="1:15">
      <c r="A2" s="60"/>
      <c r="B2" s="60"/>
      <c r="C2" s="43"/>
      <c r="D2" s="43"/>
      <c r="E2" s="43"/>
      <c r="F2" s="43"/>
      <c r="G2" s="43"/>
      <c r="H2" s="43"/>
      <c r="I2" s="43"/>
      <c r="J2" s="52"/>
      <c r="K2" s="52"/>
      <c r="L2" s="52"/>
      <c r="M2" s="52"/>
      <c r="N2" s="53"/>
      <c r="O2" s="52"/>
    </row>
    <row r="3" ht="16.25" customHeight="1" spans="1:15">
      <c r="A3" s="61" t="s">
        <v>235</v>
      </c>
      <c r="B3" s="61"/>
      <c r="C3" s="47"/>
      <c r="D3" s="47"/>
      <c r="E3" s="46"/>
      <c r="F3" s="46"/>
      <c r="G3" s="46"/>
      <c r="H3" s="46"/>
      <c r="I3" s="46"/>
      <c r="J3" s="44"/>
      <c r="K3" s="44"/>
      <c r="L3" s="48"/>
      <c r="M3" s="48"/>
      <c r="N3" s="46"/>
      <c r="O3" s="46"/>
    </row>
    <row r="4" ht="16.25" customHeight="1" spans="1:1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53" t="s">
        <v>30</v>
      </c>
      <c r="O4" s="53"/>
    </row>
    <row r="5" ht="26.05" customHeight="1" spans="1:15">
      <c r="A5" s="49" t="s">
        <v>49</v>
      </c>
      <c r="B5" s="49" t="s">
        <v>50</v>
      </c>
      <c r="C5" s="50" t="s">
        <v>32</v>
      </c>
      <c r="D5" s="50" t="s">
        <v>33</v>
      </c>
      <c r="E5" s="50"/>
      <c r="F5" s="50"/>
      <c r="G5" s="50"/>
      <c r="H5" s="50"/>
      <c r="I5" s="50"/>
      <c r="J5" s="25" t="s">
        <v>24</v>
      </c>
      <c r="K5" s="25"/>
      <c r="L5" s="25"/>
      <c r="M5" s="25"/>
      <c r="N5" s="25"/>
      <c r="O5" s="25"/>
    </row>
    <row r="6" ht="32.55" customHeight="1" spans="1:15">
      <c r="A6" s="49"/>
      <c r="B6" s="49"/>
      <c r="C6" s="50"/>
      <c r="D6" s="25" t="s">
        <v>34</v>
      </c>
      <c r="E6" s="25" t="s">
        <v>182</v>
      </c>
      <c r="F6" s="25" t="s">
        <v>36</v>
      </c>
      <c r="G6" s="25" t="s">
        <v>37</v>
      </c>
      <c r="H6" s="25" t="s">
        <v>38</v>
      </c>
      <c r="I6" s="50" t="s">
        <v>39</v>
      </c>
      <c r="J6" s="25" t="s">
        <v>34</v>
      </c>
      <c r="K6" s="25" t="s">
        <v>182</v>
      </c>
      <c r="L6" s="25" t="s">
        <v>36</v>
      </c>
      <c r="M6" s="25" t="s">
        <v>37</v>
      </c>
      <c r="N6" s="25" t="s">
        <v>38</v>
      </c>
      <c r="O6" s="50" t="s">
        <v>39</v>
      </c>
    </row>
    <row r="7" ht="32.55" customHeight="1" spans="1:15">
      <c r="A7" s="49"/>
      <c r="B7" s="49"/>
      <c r="C7" s="50"/>
      <c r="D7" s="25"/>
      <c r="E7" s="25"/>
      <c r="F7" s="25"/>
      <c r="G7" s="25"/>
      <c r="H7" s="25"/>
      <c r="I7" s="50"/>
      <c r="J7" s="25"/>
      <c r="K7" s="25"/>
      <c r="L7" s="25"/>
      <c r="M7" s="25"/>
      <c r="N7" s="25"/>
      <c r="O7" s="50"/>
    </row>
    <row r="8" ht="26.05" customHeight="1" spans="1:15">
      <c r="A8" s="49"/>
      <c r="B8" s="49" t="s">
        <v>34</v>
      </c>
      <c r="C8" s="29">
        <f>SUM(C9,C19,C34)</f>
        <v>1298.3566</v>
      </c>
      <c r="D8" s="29">
        <f>SUM(D9,D19,D34)</f>
        <v>1281.06</v>
      </c>
      <c r="E8" s="29">
        <f>SUM(E9,E19,E34)</f>
        <v>1281.06</v>
      </c>
      <c r="F8" s="29"/>
      <c r="G8" s="29"/>
      <c r="H8" s="29"/>
      <c r="I8" s="29"/>
      <c r="J8" s="29">
        <f>SUM(J9,J19,J34)</f>
        <v>17.2966</v>
      </c>
      <c r="K8" s="29">
        <f>SUM(K9,K19,K34)</f>
        <v>17.2966</v>
      </c>
      <c r="L8" s="29"/>
      <c r="M8" s="29"/>
      <c r="N8" s="29"/>
      <c r="O8" s="29"/>
    </row>
    <row r="9" ht="26.05" customHeight="1" spans="1:15">
      <c r="A9" s="63" t="s">
        <v>107</v>
      </c>
      <c r="B9" s="64" t="s">
        <v>108</v>
      </c>
      <c r="C9" s="29">
        <f>SUM(C10:C18)</f>
        <v>877.5966</v>
      </c>
      <c r="D9" s="29">
        <f>SUM(D10:D18)</f>
        <v>861.26</v>
      </c>
      <c r="E9" s="29">
        <f>SUM(E10:E18)</f>
        <v>861.26</v>
      </c>
      <c r="F9" s="29"/>
      <c r="G9" s="29"/>
      <c r="H9" s="29"/>
      <c r="I9" s="29"/>
      <c r="J9" s="29">
        <f>SUM(K9:O9)</f>
        <v>16.3366</v>
      </c>
      <c r="K9" s="29">
        <f>SUM(K10:K18)</f>
        <v>16.3366</v>
      </c>
      <c r="L9" s="29"/>
      <c r="M9" s="29"/>
      <c r="N9" s="29"/>
      <c r="O9" s="29"/>
    </row>
    <row r="10" ht="26.05" customHeight="1" spans="1:15">
      <c r="A10" s="63" t="s">
        <v>236</v>
      </c>
      <c r="B10" s="64" t="s">
        <v>110</v>
      </c>
      <c r="C10" s="29">
        <f>SUM(D10,J10)</f>
        <v>265.7666</v>
      </c>
      <c r="D10" s="29">
        <f>SUM(E10:I10)</f>
        <v>249.43</v>
      </c>
      <c r="E10" s="29">
        <v>249.43</v>
      </c>
      <c r="F10" s="29"/>
      <c r="G10" s="29"/>
      <c r="H10" s="29"/>
      <c r="I10" s="29"/>
      <c r="J10" s="29">
        <f>SUM(K10:O10)</f>
        <v>16.3366</v>
      </c>
      <c r="K10" s="29">
        <v>16.3366</v>
      </c>
      <c r="L10" s="29"/>
      <c r="M10" s="29"/>
      <c r="N10" s="29"/>
      <c r="O10" s="29"/>
    </row>
    <row r="11" ht="26.05" customHeight="1" spans="1:15">
      <c r="A11" s="63" t="s">
        <v>237</v>
      </c>
      <c r="B11" s="64" t="s">
        <v>112</v>
      </c>
      <c r="C11" s="29">
        <f t="shared" ref="C11:C18" si="0">SUM(D11,J11)</f>
        <v>173.98</v>
      </c>
      <c r="D11" s="29">
        <f t="shared" ref="D11:D18" si="1">SUM(E11:I11)</f>
        <v>173.98</v>
      </c>
      <c r="E11" s="29">
        <v>173.98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ht="26.05" customHeight="1" spans="1:15">
      <c r="A12" s="63" t="s">
        <v>238</v>
      </c>
      <c r="B12" s="64" t="s">
        <v>114</v>
      </c>
      <c r="C12" s="29">
        <f t="shared" si="0"/>
        <v>176.41</v>
      </c>
      <c r="D12" s="29">
        <f t="shared" si="1"/>
        <v>176.41</v>
      </c>
      <c r="E12" s="29">
        <v>176.41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ht="27.6" customHeight="1" spans="1:15">
      <c r="A13" s="63" t="s">
        <v>239</v>
      </c>
      <c r="B13" s="64" t="s">
        <v>116</v>
      </c>
      <c r="C13" s="29">
        <f t="shared" si="0"/>
        <v>94.1</v>
      </c>
      <c r="D13" s="29">
        <f t="shared" si="1"/>
        <v>94.1</v>
      </c>
      <c r="E13" s="29">
        <v>94.1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ht="26.05" customHeight="1" spans="1:15">
      <c r="A14" s="63" t="s">
        <v>240</v>
      </c>
      <c r="B14" s="64" t="s">
        <v>118</v>
      </c>
      <c r="C14" s="29">
        <f t="shared" si="0"/>
        <v>24</v>
      </c>
      <c r="D14" s="29">
        <f t="shared" si="1"/>
        <v>24</v>
      </c>
      <c r="E14" s="29">
        <v>24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ht="27.6" customHeight="1" spans="1:15">
      <c r="A15" s="63" t="s">
        <v>241</v>
      </c>
      <c r="B15" s="64" t="s">
        <v>120</v>
      </c>
      <c r="C15" s="29">
        <f t="shared" si="0"/>
        <v>30.86</v>
      </c>
      <c r="D15" s="29">
        <f t="shared" si="1"/>
        <v>30.86</v>
      </c>
      <c r="E15" s="29">
        <v>30.86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ht="27.6" customHeight="1" spans="1:15">
      <c r="A16" s="63" t="s">
        <v>242</v>
      </c>
      <c r="B16" s="64" t="s">
        <v>122</v>
      </c>
      <c r="C16" s="29">
        <f t="shared" si="0"/>
        <v>15.43</v>
      </c>
      <c r="D16" s="29">
        <f t="shared" si="1"/>
        <v>15.43</v>
      </c>
      <c r="E16" s="29">
        <v>15.43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ht="27.6" customHeight="1" spans="1:15">
      <c r="A17" s="63" t="s">
        <v>243</v>
      </c>
      <c r="B17" s="64" t="s">
        <v>124</v>
      </c>
      <c r="C17" s="29">
        <f t="shared" si="0"/>
        <v>1.77</v>
      </c>
      <c r="D17" s="29">
        <f t="shared" si="1"/>
        <v>1.77</v>
      </c>
      <c r="E17" s="29">
        <v>1.77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ht="26.05" customHeight="1" spans="1:15">
      <c r="A18" s="63" t="s">
        <v>244</v>
      </c>
      <c r="B18" s="64" t="s">
        <v>126</v>
      </c>
      <c r="C18" s="29">
        <f t="shared" si="0"/>
        <v>95.28</v>
      </c>
      <c r="D18" s="29">
        <f t="shared" si="1"/>
        <v>95.28</v>
      </c>
      <c r="E18" s="29">
        <v>95.28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ht="26.05" customHeight="1" spans="1:15">
      <c r="A19" s="63" t="s">
        <v>127</v>
      </c>
      <c r="B19" s="64" t="s">
        <v>128</v>
      </c>
      <c r="C19" s="29">
        <f>SUM(C20:C33)</f>
        <v>173.32</v>
      </c>
      <c r="D19" s="29">
        <f>SUM(D20:D33)</f>
        <v>173.32</v>
      </c>
      <c r="E19" s="29">
        <f>SUM(E20:E33)</f>
        <v>173.32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ht="26.05" customHeight="1" spans="1:15">
      <c r="A20" s="63" t="s">
        <v>245</v>
      </c>
      <c r="B20" s="64" t="s">
        <v>130</v>
      </c>
      <c r="C20" s="29">
        <f>SUM(D20,J20)</f>
        <v>20.51</v>
      </c>
      <c r="D20" s="29">
        <f>SUM(E20:I20)</f>
        <v>20.51</v>
      </c>
      <c r="E20" s="29">
        <v>20.51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ht="26.05" customHeight="1" spans="1:15">
      <c r="A21" s="63" t="s">
        <v>246</v>
      </c>
      <c r="B21" s="64" t="s">
        <v>132</v>
      </c>
      <c r="C21" s="29">
        <f t="shared" ref="C21:C33" si="2">SUM(D21,J21)</f>
        <v>1.1</v>
      </c>
      <c r="D21" s="29">
        <f t="shared" ref="D21:D33" si="3">SUM(E21:I21)</f>
        <v>1.1</v>
      </c>
      <c r="E21" s="29">
        <v>1.1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</row>
    <row r="22" ht="26.05" customHeight="1" spans="1:15">
      <c r="A22" s="63" t="s">
        <v>247</v>
      </c>
      <c r="B22" s="64" t="s">
        <v>134</v>
      </c>
      <c r="C22" s="29">
        <f t="shared" si="2"/>
        <v>22</v>
      </c>
      <c r="D22" s="29">
        <f t="shared" si="3"/>
        <v>22</v>
      </c>
      <c r="E22" s="29">
        <v>22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</row>
    <row r="23" ht="26.05" customHeight="1" spans="1:15">
      <c r="A23" s="63" t="s">
        <v>248</v>
      </c>
      <c r="B23" s="64" t="s">
        <v>136</v>
      </c>
      <c r="C23" s="29">
        <f t="shared" si="2"/>
        <v>8.5</v>
      </c>
      <c r="D23" s="29">
        <f t="shared" si="3"/>
        <v>8.5</v>
      </c>
      <c r="E23" s="29">
        <v>8.5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ht="26.05" customHeight="1" spans="1:15">
      <c r="A24" s="63" t="s">
        <v>249</v>
      </c>
      <c r="B24" s="64" t="s">
        <v>138</v>
      </c>
      <c r="C24" s="29">
        <f t="shared" si="2"/>
        <v>12.5</v>
      </c>
      <c r="D24" s="29">
        <f t="shared" si="3"/>
        <v>12.5</v>
      </c>
      <c r="E24" s="29">
        <v>12.5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</row>
    <row r="25" ht="26.05" customHeight="1" spans="1:15">
      <c r="A25" s="63" t="s">
        <v>250</v>
      </c>
      <c r="B25" s="64" t="s">
        <v>140</v>
      </c>
      <c r="C25" s="29">
        <f t="shared" si="2"/>
        <v>28.72</v>
      </c>
      <c r="D25" s="29">
        <f t="shared" si="3"/>
        <v>28.72</v>
      </c>
      <c r="E25" s="29">
        <v>28.72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ht="26.05" customHeight="1" spans="1:15">
      <c r="A26" s="63" t="s">
        <v>251</v>
      </c>
      <c r="B26" s="64" t="s">
        <v>252</v>
      </c>
      <c r="C26" s="29">
        <f t="shared" si="2"/>
        <v>4</v>
      </c>
      <c r="D26" s="29">
        <f t="shared" si="3"/>
        <v>4</v>
      </c>
      <c r="E26" s="29">
        <v>4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ht="26.05" customHeight="1" spans="1:15">
      <c r="A27" s="63" t="s">
        <v>253</v>
      </c>
      <c r="B27" s="64" t="s">
        <v>144</v>
      </c>
      <c r="C27" s="29">
        <f t="shared" si="2"/>
        <v>1</v>
      </c>
      <c r="D27" s="29">
        <f t="shared" si="3"/>
        <v>1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ht="26.05" customHeight="1" spans="1:15">
      <c r="A28" s="63" t="s">
        <v>254</v>
      </c>
      <c r="B28" s="64" t="s">
        <v>146</v>
      </c>
      <c r="C28" s="29">
        <f t="shared" si="2"/>
        <v>1</v>
      </c>
      <c r="D28" s="29">
        <f t="shared" si="3"/>
        <v>1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ht="26.05" customHeight="1" spans="1:15">
      <c r="A29" s="63" t="s">
        <v>255</v>
      </c>
      <c r="B29" s="64" t="s">
        <v>148</v>
      </c>
      <c r="C29" s="29">
        <f t="shared" si="2"/>
        <v>5</v>
      </c>
      <c r="D29" s="29">
        <f t="shared" si="3"/>
        <v>5</v>
      </c>
      <c r="E29" s="29">
        <v>5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ht="26.05" customHeight="1" spans="1:15">
      <c r="A30" s="63" t="s">
        <v>256</v>
      </c>
      <c r="B30" s="64" t="s">
        <v>150</v>
      </c>
      <c r="C30" s="29">
        <f t="shared" si="2"/>
        <v>11</v>
      </c>
      <c r="D30" s="29">
        <f t="shared" si="3"/>
        <v>11</v>
      </c>
      <c r="E30" s="29">
        <v>11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ht="27.6" customHeight="1" spans="1:15">
      <c r="A31" s="63" t="s">
        <v>257</v>
      </c>
      <c r="B31" s="64" t="s">
        <v>152</v>
      </c>
      <c r="C31" s="29">
        <f t="shared" si="2"/>
        <v>8</v>
      </c>
      <c r="D31" s="29">
        <f t="shared" si="3"/>
        <v>8</v>
      </c>
      <c r="E31" s="29">
        <v>8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ht="26.05" customHeight="1" spans="1:15">
      <c r="A32" s="63" t="s">
        <v>258</v>
      </c>
      <c r="B32" s="64" t="s">
        <v>154</v>
      </c>
      <c r="C32" s="29">
        <f t="shared" si="2"/>
        <v>43.49</v>
      </c>
      <c r="D32" s="29">
        <f t="shared" si="3"/>
        <v>43.49</v>
      </c>
      <c r="E32" s="29">
        <v>43.49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ht="27.6" customHeight="1" spans="1:15">
      <c r="A33" s="63" t="s">
        <v>259</v>
      </c>
      <c r="B33" s="64" t="s">
        <v>156</v>
      </c>
      <c r="C33" s="29">
        <f t="shared" si="2"/>
        <v>6.5</v>
      </c>
      <c r="D33" s="29">
        <f t="shared" si="3"/>
        <v>6.5</v>
      </c>
      <c r="E33" s="29">
        <v>6.5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ht="27.6" customHeight="1" spans="1:15">
      <c r="A34" s="63" t="s">
        <v>157</v>
      </c>
      <c r="B34" s="64" t="s">
        <v>158</v>
      </c>
      <c r="C34" s="29">
        <f>SUM(C35:C38)</f>
        <v>247.44</v>
      </c>
      <c r="D34" s="29">
        <f>SUM(D35:D38)</f>
        <v>246.48</v>
      </c>
      <c r="E34" s="29">
        <f>SUM(E35:E38)</f>
        <v>246.48</v>
      </c>
      <c r="F34" s="29"/>
      <c r="G34" s="29"/>
      <c r="H34" s="29"/>
      <c r="I34" s="29"/>
      <c r="J34" s="29">
        <f>SUM(J35:J38)</f>
        <v>0.96</v>
      </c>
      <c r="K34" s="29">
        <f>SUM(K35:K38)</f>
        <v>0.96</v>
      </c>
      <c r="L34" s="29"/>
      <c r="M34" s="29"/>
      <c r="N34" s="29"/>
      <c r="O34" s="29"/>
    </row>
    <row r="35" ht="26.05" customHeight="1" spans="1:15">
      <c r="A35" s="63" t="s">
        <v>260</v>
      </c>
      <c r="B35" s="64" t="s">
        <v>160</v>
      </c>
      <c r="C35" s="29">
        <f>SUM(D35,J35)</f>
        <v>37.58</v>
      </c>
      <c r="D35" s="29">
        <f>SUM(E35:I35)</f>
        <v>36.62</v>
      </c>
      <c r="E35" s="29">
        <v>36.62</v>
      </c>
      <c r="F35" s="29"/>
      <c r="G35" s="29"/>
      <c r="H35" s="29"/>
      <c r="I35" s="29"/>
      <c r="J35" s="29">
        <f>SUM(K35:O35)</f>
        <v>0.96</v>
      </c>
      <c r="K35" s="29">
        <v>0.96</v>
      </c>
      <c r="L35" s="29"/>
      <c r="M35" s="29"/>
      <c r="N35" s="29"/>
      <c r="O35" s="29"/>
    </row>
    <row r="36" ht="26.05" customHeight="1" spans="1:15">
      <c r="A36" s="63" t="s">
        <v>261</v>
      </c>
      <c r="B36" s="64" t="s">
        <v>162</v>
      </c>
      <c r="C36" s="29">
        <f>SUM(D36,J36)</f>
        <v>157.09</v>
      </c>
      <c r="D36" s="29">
        <f>SUM(E36:I36)</f>
        <v>157.09</v>
      </c>
      <c r="E36" s="29">
        <v>157.09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</row>
    <row r="37" ht="26.05" customHeight="1" spans="1:15">
      <c r="A37" s="63" t="s">
        <v>262</v>
      </c>
      <c r="B37" s="64" t="s">
        <v>164</v>
      </c>
      <c r="C37" s="29">
        <f>SUM(D37,J37)</f>
        <v>50.48</v>
      </c>
      <c r="D37" s="29">
        <f>SUM(E37:I37)</f>
        <v>50.48</v>
      </c>
      <c r="E37" s="29">
        <v>50.48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</row>
    <row r="38" ht="26.05" customHeight="1" spans="1:15">
      <c r="A38" s="63" t="s">
        <v>263</v>
      </c>
      <c r="B38" s="64" t="s">
        <v>166</v>
      </c>
      <c r="C38" s="29">
        <f>SUM(D38,J38)</f>
        <v>2.29</v>
      </c>
      <c r="D38" s="29">
        <f>SUM(E38:I38)</f>
        <v>2.29</v>
      </c>
      <c r="E38" s="29">
        <v>2.29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42" t="s">
        <v>264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ht="16.25" customHeight="1" spans="1:15">
      <c r="A2" s="43"/>
      <c r="B2" s="43"/>
      <c r="C2" s="43"/>
      <c r="D2" s="43"/>
      <c r="E2" s="43"/>
      <c r="F2" s="43"/>
      <c r="G2" s="43"/>
      <c r="H2" s="43"/>
      <c r="I2" s="43"/>
      <c r="J2" s="44"/>
      <c r="K2" s="52"/>
      <c r="L2" s="52"/>
      <c r="M2" s="52"/>
      <c r="N2" s="52"/>
      <c r="O2" s="53"/>
    </row>
    <row r="3" ht="16.25" customHeight="1" spans="1:15">
      <c r="A3" s="44" t="s">
        <v>265</v>
      </c>
      <c r="B3" s="45"/>
      <c r="C3" s="46"/>
      <c r="D3" s="47"/>
      <c r="E3" s="46"/>
      <c r="F3" s="46"/>
      <c r="G3" s="46"/>
      <c r="H3" s="46"/>
      <c r="I3" s="46"/>
      <c r="J3" s="44"/>
      <c r="K3" s="44"/>
      <c r="L3" s="44"/>
      <c r="M3" s="48"/>
      <c r="N3" s="48"/>
      <c r="O3" s="53"/>
    </row>
    <row r="4" ht="16.25" customHeight="1" spans="1: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53" t="s">
        <v>30</v>
      </c>
      <c r="O4" s="53"/>
    </row>
    <row r="5" ht="26.05" customHeight="1" spans="1:15">
      <c r="A5" s="25" t="s">
        <v>31</v>
      </c>
      <c r="B5" s="49" t="s">
        <v>181</v>
      </c>
      <c r="C5" s="50" t="s">
        <v>32</v>
      </c>
      <c r="D5" s="50" t="s">
        <v>33</v>
      </c>
      <c r="E5" s="50"/>
      <c r="F5" s="50"/>
      <c r="G5" s="50"/>
      <c r="H5" s="50"/>
      <c r="I5" s="50"/>
      <c r="J5" s="25" t="s">
        <v>24</v>
      </c>
      <c r="K5" s="25"/>
      <c r="L5" s="25"/>
      <c r="M5" s="25"/>
      <c r="N5" s="25"/>
      <c r="O5" s="25"/>
    </row>
    <row r="6" ht="32.55" customHeight="1" spans="1:15">
      <c r="A6" s="25"/>
      <c r="B6" s="49"/>
      <c r="C6" s="50"/>
      <c r="D6" s="25" t="s">
        <v>34</v>
      </c>
      <c r="E6" s="25" t="s">
        <v>182</v>
      </c>
      <c r="F6" s="25" t="s">
        <v>36</v>
      </c>
      <c r="G6" s="25" t="s">
        <v>37</v>
      </c>
      <c r="H6" s="25" t="s">
        <v>38</v>
      </c>
      <c r="I6" s="50" t="s">
        <v>39</v>
      </c>
      <c r="J6" s="25" t="s">
        <v>34</v>
      </c>
      <c r="K6" s="25" t="s">
        <v>182</v>
      </c>
      <c r="L6" s="25" t="s">
        <v>36</v>
      </c>
      <c r="M6" s="25" t="s">
        <v>37</v>
      </c>
      <c r="N6" s="25" t="s">
        <v>38</v>
      </c>
      <c r="O6" s="50" t="s">
        <v>39</v>
      </c>
    </row>
    <row r="7" ht="32.55" customHeight="1" spans="1:15">
      <c r="A7" s="25"/>
      <c r="B7" s="49"/>
      <c r="C7" s="50"/>
      <c r="D7" s="25"/>
      <c r="E7" s="25"/>
      <c r="F7" s="25"/>
      <c r="G7" s="25"/>
      <c r="H7" s="25"/>
      <c r="I7" s="50"/>
      <c r="J7" s="25"/>
      <c r="K7" s="25"/>
      <c r="L7" s="25"/>
      <c r="M7" s="25"/>
      <c r="N7" s="25"/>
      <c r="O7" s="50"/>
    </row>
    <row r="8" ht="26.05" customHeight="1" spans="1:15">
      <c r="A8" s="25" t="s">
        <v>34</v>
      </c>
      <c r="B8" s="49"/>
      <c r="C8" s="29"/>
      <c r="D8" s="29"/>
      <c r="E8" s="29"/>
      <c r="F8" s="29"/>
      <c r="G8" s="29"/>
      <c r="H8" s="29"/>
      <c r="I8" s="29"/>
      <c r="J8" s="54"/>
      <c r="K8" s="54"/>
      <c r="L8" s="54"/>
      <c r="M8" s="54"/>
      <c r="N8" s="54"/>
      <c r="O8" s="54"/>
    </row>
    <row r="9" ht="26.05" customHeight="1" spans="1:15">
      <c r="A9" s="51"/>
      <c r="B9" s="51"/>
      <c r="C9" s="29"/>
      <c r="D9" s="29"/>
      <c r="E9" s="29"/>
      <c r="F9" s="29"/>
      <c r="G9" s="29"/>
      <c r="H9" s="29"/>
      <c r="I9" s="29"/>
      <c r="J9" s="54"/>
      <c r="K9" s="54"/>
      <c r="L9" s="54"/>
      <c r="M9" s="54"/>
      <c r="N9" s="54"/>
      <c r="O9" s="54"/>
    </row>
    <row r="10" ht="26.05" customHeight="1" spans="1:15">
      <c r="A10" s="51"/>
      <c r="B10" s="51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1" sqref="A1:O1"/>
    </sheetView>
  </sheetViews>
  <sheetFormatPr defaultColWidth="10" defaultRowHeight="13.5"/>
  <cols>
    <col min="1" max="1" width="12.8166666666667" customWidth="1"/>
    <col min="2" max="2" width="16.4083333333333" customWidth="1"/>
    <col min="3" max="4" width="11.28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6" width="9.76666666666667" customWidth="1"/>
  </cols>
  <sheetData>
    <row r="1" ht="35.85" customHeight="1" spans="1:15">
      <c r="A1" s="55" t="s">
        <v>266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ht="16.25" customHeight="1" spans="1:15">
      <c r="A2" s="56"/>
      <c r="B2" s="56"/>
      <c r="C2" s="56"/>
      <c r="D2" s="56"/>
      <c r="E2" s="56"/>
      <c r="F2" s="56"/>
      <c r="G2" s="56"/>
      <c r="H2" s="56"/>
      <c r="I2" s="56"/>
      <c r="J2" s="57"/>
      <c r="K2" s="52"/>
      <c r="L2" s="52"/>
      <c r="M2" s="52"/>
      <c r="N2" s="52"/>
      <c r="O2" s="59"/>
    </row>
    <row r="3" ht="16.25" customHeight="1" spans="1:15">
      <c r="A3" s="57" t="s">
        <v>267</v>
      </c>
      <c r="B3" s="58"/>
      <c r="C3" s="47"/>
      <c r="D3" s="47"/>
      <c r="E3" s="47"/>
      <c r="F3" s="47"/>
      <c r="G3" s="47"/>
      <c r="H3" s="47"/>
      <c r="I3" s="47"/>
      <c r="J3" s="57"/>
      <c r="K3" s="57"/>
      <c r="L3" s="57"/>
      <c r="M3" s="48"/>
      <c r="N3" s="48"/>
      <c r="O3" s="59"/>
    </row>
    <row r="4" ht="16.25" customHeight="1" spans="1: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59" t="s">
        <v>30</v>
      </c>
      <c r="O4" s="59"/>
    </row>
    <row r="5" ht="26.05" customHeight="1" spans="1:15">
      <c r="A5" s="25" t="s">
        <v>31</v>
      </c>
      <c r="B5" s="49" t="s">
        <v>181</v>
      </c>
      <c r="C5" s="50" t="s">
        <v>32</v>
      </c>
      <c r="D5" s="50" t="s">
        <v>33</v>
      </c>
      <c r="E5" s="50"/>
      <c r="F5" s="50"/>
      <c r="G5" s="50"/>
      <c r="H5" s="50"/>
      <c r="I5" s="50"/>
      <c r="J5" s="25" t="s">
        <v>24</v>
      </c>
      <c r="K5" s="25"/>
      <c r="L5" s="25"/>
      <c r="M5" s="25"/>
      <c r="N5" s="25"/>
      <c r="O5" s="25"/>
    </row>
    <row r="6" ht="32.55" customHeight="1" spans="1:15">
      <c r="A6" s="25"/>
      <c r="B6" s="49"/>
      <c r="C6" s="50"/>
      <c r="D6" s="25" t="s">
        <v>34</v>
      </c>
      <c r="E6" s="25" t="s">
        <v>182</v>
      </c>
      <c r="F6" s="25" t="s">
        <v>36</v>
      </c>
      <c r="G6" s="25" t="s">
        <v>37</v>
      </c>
      <c r="H6" s="25" t="s">
        <v>38</v>
      </c>
      <c r="I6" s="50" t="s">
        <v>39</v>
      </c>
      <c r="J6" s="25" t="s">
        <v>34</v>
      </c>
      <c r="K6" s="25" t="s">
        <v>182</v>
      </c>
      <c r="L6" s="25" t="s">
        <v>36</v>
      </c>
      <c r="M6" s="25" t="s">
        <v>37</v>
      </c>
      <c r="N6" s="25" t="s">
        <v>38</v>
      </c>
      <c r="O6" s="50" t="s">
        <v>39</v>
      </c>
    </row>
    <row r="7" ht="32.55" customHeight="1" spans="1:15">
      <c r="A7" s="25"/>
      <c r="B7" s="49"/>
      <c r="C7" s="50"/>
      <c r="D7" s="25"/>
      <c r="E7" s="25"/>
      <c r="F7" s="25"/>
      <c r="G7" s="25"/>
      <c r="H7" s="25"/>
      <c r="I7" s="50"/>
      <c r="J7" s="25"/>
      <c r="K7" s="25"/>
      <c r="L7" s="25"/>
      <c r="M7" s="25"/>
      <c r="N7" s="25"/>
      <c r="O7" s="50"/>
    </row>
    <row r="8" ht="26.05" customHeight="1" spans="1:15">
      <c r="A8" s="25" t="s">
        <v>34</v>
      </c>
      <c r="B8" s="4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ht="26.05" customHeight="1" spans="1:15">
      <c r="A9" s="51"/>
      <c r="B9" s="5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ht="26.05" customHeight="1" spans="1:15">
      <c r="A10" s="51"/>
      <c r="B10" s="51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ht="26.05" customHeight="1" spans="1:15">
      <c r="A11" s="51"/>
      <c r="B11" s="51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ySplit="7" topLeftCell="A8" activePane="bottomLeft" state="frozen"/>
      <selection/>
      <selection pane="bottomLeft" activeCell="A1" sqref="A1:Q1"/>
    </sheetView>
  </sheetViews>
  <sheetFormatPr defaultColWidth="10" defaultRowHeight="13.5"/>
  <cols>
    <col min="1" max="1" width="11.8" customWidth="1"/>
    <col min="2" max="4" width="9.23333333333333" customWidth="1"/>
    <col min="5" max="6" width="10.2583333333333" customWidth="1"/>
    <col min="7" max="7" width="9.23333333333333" customWidth="1"/>
    <col min="8" max="8" width="7.69166666666667" customWidth="1"/>
    <col min="9" max="11" width="5.125" customWidth="1"/>
    <col min="12" max="13" width="7.18333333333333" customWidth="1"/>
    <col min="14" max="14" width="7.69166666666667" customWidth="1"/>
    <col min="15" max="17" width="5.125" customWidth="1"/>
    <col min="18" max="18" width="9.76666666666667" customWidth="1"/>
  </cols>
  <sheetData>
    <row r="1" ht="35.85" customHeight="1" spans="1:17">
      <c r="A1" s="42" t="s">
        <v>268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16.25" customHeight="1" spans="1:17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52"/>
      <c r="N2" s="52"/>
      <c r="O2" s="52"/>
      <c r="P2" s="52"/>
      <c r="Q2" s="53"/>
    </row>
    <row r="3" ht="16.25" customHeight="1" spans="1:17">
      <c r="A3" s="44" t="s">
        <v>269</v>
      </c>
      <c r="B3" s="45"/>
      <c r="C3" s="45"/>
      <c r="D3" s="45"/>
      <c r="E3" s="46"/>
      <c r="F3" s="47"/>
      <c r="G3" s="46"/>
      <c r="H3" s="46"/>
      <c r="I3" s="46"/>
      <c r="J3" s="46"/>
      <c r="K3" s="46"/>
      <c r="L3" s="44"/>
      <c r="M3" s="44"/>
      <c r="N3" s="44"/>
      <c r="O3" s="48"/>
      <c r="P3" s="48"/>
      <c r="Q3" s="53"/>
    </row>
    <row r="4" ht="16.25" customHeight="1" spans="1:17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53" t="s">
        <v>30</v>
      </c>
      <c r="Q4" s="53"/>
    </row>
    <row r="5" ht="26.05" customHeight="1" spans="1:17">
      <c r="A5" s="25" t="s">
        <v>31</v>
      </c>
      <c r="B5" s="49" t="s">
        <v>270</v>
      </c>
      <c r="C5" s="49" t="s">
        <v>271</v>
      </c>
      <c r="D5" s="25" t="s">
        <v>272</v>
      </c>
      <c r="E5" s="50" t="s">
        <v>32</v>
      </c>
      <c r="F5" s="50" t="s">
        <v>33</v>
      </c>
      <c r="G5" s="50"/>
      <c r="H5" s="50"/>
      <c r="I5" s="50"/>
      <c r="J5" s="50"/>
      <c r="K5" s="50"/>
      <c r="L5" s="25" t="s">
        <v>24</v>
      </c>
      <c r="M5" s="25"/>
      <c r="N5" s="25"/>
      <c r="O5" s="25"/>
      <c r="P5" s="25"/>
      <c r="Q5" s="25"/>
    </row>
    <row r="6" ht="32.55" customHeight="1" spans="1:17">
      <c r="A6" s="25"/>
      <c r="B6" s="49"/>
      <c r="C6" s="49"/>
      <c r="D6" s="25"/>
      <c r="E6" s="50"/>
      <c r="F6" s="25" t="s">
        <v>34</v>
      </c>
      <c r="G6" s="25" t="s">
        <v>182</v>
      </c>
      <c r="H6" s="25" t="s">
        <v>36</v>
      </c>
      <c r="I6" s="25" t="s">
        <v>37</v>
      </c>
      <c r="J6" s="25" t="s">
        <v>38</v>
      </c>
      <c r="K6" s="50" t="s">
        <v>39</v>
      </c>
      <c r="L6" s="25" t="s">
        <v>34</v>
      </c>
      <c r="M6" s="25" t="s">
        <v>182</v>
      </c>
      <c r="N6" s="25" t="s">
        <v>36</v>
      </c>
      <c r="O6" s="25" t="s">
        <v>37</v>
      </c>
      <c r="P6" s="25" t="s">
        <v>38</v>
      </c>
      <c r="Q6" s="50" t="s">
        <v>39</v>
      </c>
    </row>
    <row r="7" ht="32.55" customHeight="1" spans="1:17">
      <c r="A7" s="25"/>
      <c r="B7" s="49"/>
      <c r="C7" s="49"/>
      <c r="D7" s="25"/>
      <c r="E7" s="50"/>
      <c r="F7" s="25"/>
      <c r="G7" s="25"/>
      <c r="H7" s="25"/>
      <c r="I7" s="25"/>
      <c r="J7" s="25"/>
      <c r="K7" s="50"/>
      <c r="L7" s="25"/>
      <c r="M7" s="25"/>
      <c r="N7" s="25"/>
      <c r="O7" s="25"/>
      <c r="P7" s="25"/>
      <c r="Q7" s="50"/>
    </row>
    <row r="8" ht="26.05" customHeight="1" spans="1:17">
      <c r="A8" s="25" t="s">
        <v>34</v>
      </c>
      <c r="B8" s="49"/>
      <c r="C8" s="49"/>
      <c r="D8" s="25"/>
      <c r="E8" s="29"/>
      <c r="F8" s="29"/>
      <c r="G8" s="29"/>
      <c r="H8" s="29"/>
      <c r="I8" s="29"/>
      <c r="J8" s="29"/>
      <c r="K8" s="29"/>
      <c r="L8" s="54"/>
      <c r="M8" s="54"/>
      <c r="N8" s="54"/>
      <c r="O8" s="54"/>
      <c r="P8" s="54"/>
      <c r="Q8" s="54"/>
    </row>
    <row r="9" ht="26.05" customHeight="1" spans="1:17">
      <c r="A9" s="51"/>
      <c r="B9" s="51"/>
      <c r="C9" s="51"/>
      <c r="D9" s="30"/>
      <c r="E9" s="29"/>
      <c r="F9" s="29"/>
      <c r="G9" s="29"/>
      <c r="H9" s="29"/>
      <c r="I9" s="29"/>
      <c r="J9" s="29"/>
      <c r="K9" s="29"/>
      <c r="L9" s="54"/>
      <c r="M9" s="54"/>
      <c r="N9" s="54"/>
      <c r="O9" s="54"/>
      <c r="P9" s="54"/>
      <c r="Q9" s="54"/>
    </row>
    <row r="10" ht="26.05" customHeight="1" spans="1:17">
      <c r="A10" s="51"/>
      <c r="B10" s="51"/>
      <c r="C10" s="51"/>
      <c r="D10" s="30"/>
      <c r="E10" s="29"/>
      <c r="F10" s="29"/>
      <c r="G10" s="29"/>
      <c r="H10" s="29"/>
      <c r="I10" s="29"/>
      <c r="J10" s="29"/>
      <c r="K10" s="29"/>
      <c r="L10" s="54"/>
      <c r="M10" s="54"/>
      <c r="N10" s="54"/>
      <c r="O10" s="54"/>
      <c r="P10" s="54"/>
      <c r="Q10" s="54"/>
    </row>
    <row r="11" ht="26.05" customHeight="1" spans="1:17">
      <c r="A11" s="51"/>
      <c r="B11" s="51"/>
      <c r="C11" s="51"/>
      <c r="D11" s="30"/>
      <c r="E11" s="29"/>
      <c r="F11" s="29"/>
      <c r="G11" s="29"/>
      <c r="H11" s="29"/>
      <c r="I11" s="29"/>
      <c r="J11" s="29"/>
      <c r="K11" s="29"/>
      <c r="L11" s="54"/>
      <c r="M11" s="54"/>
      <c r="N11" s="54"/>
      <c r="O11" s="54"/>
      <c r="P11" s="54"/>
      <c r="Q11" s="54"/>
    </row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16.925" customWidth="1"/>
    <col min="2" max="8" width="15.9" customWidth="1"/>
    <col min="9" max="9" width="9.76666666666667" customWidth="1"/>
  </cols>
  <sheetData>
    <row r="1" ht="36.7" customHeight="1" spans="1:8">
      <c r="A1" s="32" t="s">
        <v>273</v>
      </c>
      <c r="B1" s="32"/>
      <c r="C1" s="32"/>
      <c r="D1" s="32"/>
      <c r="E1" s="32"/>
      <c r="F1" s="32"/>
      <c r="G1" s="32"/>
      <c r="H1" s="32"/>
    </row>
    <row r="2" ht="22.75" customHeight="1" spans="1:8">
      <c r="A2" s="33" t="s">
        <v>274</v>
      </c>
      <c r="B2" s="23"/>
      <c r="C2" s="23"/>
      <c r="D2" s="23"/>
      <c r="E2" s="23"/>
      <c r="F2" s="23"/>
      <c r="G2" s="23"/>
      <c r="H2" s="34" t="s">
        <v>3</v>
      </c>
    </row>
    <row r="3" ht="16.25" customHeight="1" spans="1:8">
      <c r="A3" s="35" t="s">
        <v>275</v>
      </c>
      <c r="B3" s="36" t="s">
        <v>276</v>
      </c>
      <c r="C3" s="36"/>
      <c r="D3" s="36"/>
      <c r="E3" s="36"/>
      <c r="F3" s="36"/>
      <c r="G3" s="36"/>
      <c r="H3" s="36"/>
    </row>
    <row r="4" ht="16.25" customHeight="1" spans="1:8">
      <c r="A4" s="37" t="s">
        <v>277</v>
      </c>
      <c r="B4" s="37" t="s">
        <v>278</v>
      </c>
      <c r="C4" s="37"/>
      <c r="D4" s="37"/>
      <c r="E4" s="37"/>
      <c r="F4" s="37" t="s">
        <v>279</v>
      </c>
      <c r="G4" s="37"/>
      <c r="H4" s="37"/>
    </row>
    <row r="5" ht="16.25" customHeight="1" spans="1:8">
      <c r="A5" s="37"/>
      <c r="B5" s="38" t="s">
        <v>280</v>
      </c>
      <c r="C5" s="38"/>
      <c r="D5" s="38"/>
      <c r="E5" s="38"/>
      <c r="F5" s="39">
        <v>785.8366</v>
      </c>
      <c r="G5" s="39"/>
      <c r="H5" s="39"/>
    </row>
    <row r="6" ht="16.25" customHeight="1" spans="1:8">
      <c r="A6" s="37"/>
      <c r="B6" s="38" t="s">
        <v>281</v>
      </c>
      <c r="C6" s="38"/>
      <c r="D6" s="38"/>
      <c r="E6" s="38"/>
      <c r="F6" s="39">
        <v>382.69</v>
      </c>
      <c r="G6" s="39"/>
      <c r="H6" s="39"/>
    </row>
    <row r="7" ht="16.25" customHeight="1" spans="1:8">
      <c r="A7" s="37"/>
      <c r="B7" s="38" t="s">
        <v>282</v>
      </c>
      <c r="C7" s="38"/>
      <c r="D7" s="38"/>
      <c r="E7" s="38"/>
      <c r="F7" s="39">
        <v>129.83</v>
      </c>
      <c r="G7" s="39"/>
      <c r="H7" s="39"/>
    </row>
    <row r="8" ht="25" customHeight="1" spans="1:8">
      <c r="A8" s="37" t="s">
        <v>283</v>
      </c>
      <c r="B8" s="38" t="s">
        <v>284</v>
      </c>
      <c r="C8" s="38"/>
      <c r="D8" s="38"/>
      <c r="E8" s="38"/>
      <c r="F8" s="38"/>
      <c r="G8" s="38"/>
      <c r="H8" s="38"/>
    </row>
    <row r="9" ht="22.8" customHeight="1" spans="1:8">
      <c r="A9" s="37" t="s">
        <v>285</v>
      </c>
      <c r="B9" s="35" t="s">
        <v>286</v>
      </c>
      <c r="C9" s="35" t="s">
        <v>287</v>
      </c>
      <c r="D9" s="35" t="s">
        <v>288</v>
      </c>
      <c r="E9" s="37" t="s">
        <v>289</v>
      </c>
      <c r="F9" s="35" t="s">
        <v>290</v>
      </c>
      <c r="G9" s="37" t="s">
        <v>291</v>
      </c>
      <c r="H9" s="40" t="s">
        <v>292</v>
      </c>
    </row>
    <row r="10" ht="16.25" customHeight="1" spans="1:8">
      <c r="A10" s="37"/>
      <c r="B10" s="41" t="s">
        <v>293</v>
      </c>
      <c r="C10" s="41" t="s">
        <v>294</v>
      </c>
      <c r="D10" s="41" t="s">
        <v>295</v>
      </c>
      <c r="E10" s="41" t="s">
        <v>296</v>
      </c>
      <c r="F10" s="41" t="s">
        <v>297</v>
      </c>
      <c r="G10" s="41" t="s">
        <v>298</v>
      </c>
      <c r="H10" s="41" t="s">
        <v>299</v>
      </c>
    </row>
    <row r="11" ht="16.25" customHeight="1" spans="1:8">
      <c r="A11" s="37"/>
      <c r="B11" s="41"/>
      <c r="C11" s="41"/>
      <c r="D11" s="41" t="s">
        <v>300</v>
      </c>
      <c r="E11" s="41"/>
      <c r="F11" s="41" t="s">
        <v>301</v>
      </c>
      <c r="G11" s="41"/>
      <c r="H11" s="41" t="s">
        <v>299</v>
      </c>
    </row>
    <row r="12" ht="16.25" customHeight="1" spans="1:8">
      <c r="A12" s="37"/>
      <c r="B12" s="41"/>
      <c r="C12" s="41" t="s">
        <v>302</v>
      </c>
      <c r="D12" s="41" t="s">
        <v>303</v>
      </c>
      <c r="E12" s="41" t="s">
        <v>296</v>
      </c>
      <c r="F12" s="41" t="s">
        <v>297</v>
      </c>
      <c r="G12" s="41" t="s">
        <v>298</v>
      </c>
      <c r="H12" s="41" t="s">
        <v>299</v>
      </c>
    </row>
    <row r="13" ht="16.25" customHeight="1" spans="1:8">
      <c r="A13" s="37"/>
      <c r="B13" s="41"/>
      <c r="C13" s="41"/>
      <c r="D13" s="41" t="s">
        <v>304</v>
      </c>
      <c r="E13" s="41" t="s">
        <v>296</v>
      </c>
      <c r="F13" s="41" t="s">
        <v>297</v>
      </c>
      <c r="G13" s="41" t="s">
        <v>298</v>
      </c>
      <c r="H13" s="41" t="s">
        <v>299</v>
      </c>
    </row>
    <row r="14" ht="16.25" customHeight="1" spans="1:8">
      <c r="A14" s="37"/>
      <c r="B14" s="41"/>
      <c r="C14" s="41"/>
      <c r="D14" s="41" t="s">
        <v>305</v>
      </c>
      <c r="E14" s="41" t="s">
        <v>296</v>
      </c>
      <c r="F14" s="41" t="s">
        <v>297</v>
      </c>
      <c r="G14" s="41" t="s">
        <v>298</v>
      </c>
      <c r="H14" s="41" t="s">
        <v>299</v>
      </c>
    </row>
    <row r="15" ht="16.25" customHeight="1" spans="1:8">
      <c r="A15" s="37"/>
      <c r="B15" s="41" t="s">
        <v>306</v>
      </c>
      <c r="C15" s="41" t="s">
        <v>307</v>
      </c>
      <c r="D15" s="41" t="s">
        <v>308</v>
      </c>
      <c r="E15" s="41" t="s">
        <v>309</v>
      </c>
      <c r="F15" s="41" t="s">
        <v>310</v>
      </c>
      <c r="G15" s="41" t="s">
        <v>298</v>
      </c>
      <c r="H15" s="41" t="s">
        <v>299</v>
      </c>
    </row>
    <row r="16" ht="16.25" customHeight="1" spans="1:8">
      <c r="A16" s="37"/>
      <c r="B16" s="41"/>
      <c r="C16" s="41"/>
      <c r="D16" s="41" t="s">
        <v>311</v>
      </c>
      <c r="E16" s="41" t="s">
        <v>309</v>
      </c>
      <c r="F16" s="41" t="s">
        <v>312</v>
      </c>
      <c r="G16" s="41" t="s">
        <v>298</v>
      </c>
      <c r="H16" s="41" t="s">
        <v>299</v>
      </c>
    </row>
    <row r="17" ht="16.25" customHeight="1" spans="1:8">
      <c r="A17" s="37"/>
      <c r="B17" s="41"/>
      <c r="C17" s="41"/>
      <c r="D17" s="41" t="s">
        <v>313</v>
      </c>
      <c r="E17" s="41" t="s">
        <v>296</v>
      </c>
      <c r="F17" s="41" t="s">
        <v>297</v>
      </c>
      <c r="G17" s="41" t="s">
        <v>298</v>
      </c>
      <c r="H17" s="41" t="s">
        <v>299</v>
      </c>
    </row>
    <row r="18" ht="16.25" customHeight="1" spans="1:8">
      <c r="A18" s="37"/>
      <c r="B18" s="41" t="s">
        <v>314</v>
      </c>
      <c r="C18" s="41" t="s">
        <v>315</v>
      </c>
      <c r="D18" s="41" t="s">
        <v>316</v>
      </c>
      <c r="E18" s="41" t="s">
        <v>296</v>
      </c>
      <c r="F18" s="41" t="s">
        <v>297</v>
      </c>
      <c r="G18" s="41" t="s">
        <v>298</v>
      </c>
      <c r="H18" s="41" t="s">
        <v>299</v>
      </c>
    </row>
    <row r="19" ht="16.25" customHeight="1" spans="1:8">
      <c r="A19" s="37"/>
      <c r="B19" s="41"/>
      <c r="C19" s="41" t="s">
        <v>317</v>
      </c>
      <c r="D19" s="41" t="s">
        <v>318</v>
      </c>
      <c r="E19" s="41"/>
      <c r="F19" s="41" t="s">
        <v>319</v>
      </c>
      <c r="G19" s="41"/>
      <c r="H19" s="41" t="s">
        <v>299</v>
      </c>
    </row>
    <row r="20" ht="16.25" customHeight="1" spans="1:8">
      <c r="A20" s="37"/>
      <c r="B20" s="41"/>
      <c r="C20" s="41" t="s">
        <v>320</v>
      </c>
      <c r="D20" s="41" t="s">
        <v>321</v>
      </c>
      <c r="E20" s="41"/>
      <c r="F20" s="41" t="s">
        <v>301</v>
      </c>
      <c r="G20" s="41"/>
      <c r="H20" s="41" t="s">
        <v>299</v>
      </c>
    </row>
    <row r="21" ht="16.25" customHeight="1" spans="1:8">
      <c r="A21" s="37"/>
      <c r="B21" s="41"/>
      <c r="C21" s="41"/>
      <c r="D21" s="41" t="s">
        <v>322</v>
      </c>
      <c r="E21" s="41"/>
      <c r="F21" s="41" t="s">
        <v>301</v>
      </c>
      <c r="G21" s="41"/>
      <c r="H21" s="41" t="s">
        <v>299</v>
      </c>
    </row>
    <row r="22" ht="16.25" customHeight="1" spans="1:8">
      <c r="A22" s="37"/>
      <c r="B22" s="41"/>
      <c r="C22" s="41" t="s">
        <v>323</v>
      </c>
      <c r="D22" s="41" t="s">
        <v>324</v>
      </c>
      <c r="E22" s="41"/>
      <c r="F22" s="41" t="s">
        <v>325</v>
      </c>
      <c r="G22" s="41"/>
      <c r="H22" s="41" t="s">
        <v>299</v>
      </c>
    </row>
    <row r="23" ht="16.25" customHeight="1" spans="1:8">
      <c r="A23" s="37"/>
      <c r="B23" s="41"/>
      <c r="C23" s="41" t="s">
        <v>326</v>
      </c>
      <c r="D23" s="41" t="s">
        <v>327</v>
      </c>
      <c r="E23" s="41" t="s">
        <v>296</v>
      </c>
      <c r="F23" s="41" t="s">
        <v>297</v>
      </c>
      <c r="G23" s="41" t="s">
        <v>298</v>
      </c>
      <c r="H23" s="41" t="s">
        <v>299</v>
      </c>
    </row>
    <row r="24" ht="25" customHeight="1" spans="1:8">
      <c r="A24" s="37"/>
      <c r="B24" s="41"/>
      <c r="C24" s="41" t="s">
        <v>328</v>
      </c>
      <c r="D24" s="41" t="s">
        <v>329</v>
      </c>
      <c r="E24" s="41" t="s">
        <v>309</v>
      </c>
      <c r="F24" s="41" t="s">
        <v>310</v>
      </c>
      <c r="G24" s="41" t="s">
        <v>330</v>
      </c>
      <c r="H24" s="41" t="s">
        <v>299</v>
      </c>
    </row>
    <row r="25" ht="16.25" customHeight="1" spans="1:8">
      <c r="A25" s="37"/>
      <c r="B25" s="41" t="s">
        <v>331</v>
      </c>
      <c r="C25" s="41" t="s">
        <v>332</v>
      </c>
      <c r="D25" s="41" t="s">
        <v>333</v>
      </c>
      <c r="E25" s="41" t="s">
        <v>309</v>
      </c>
      <c r="F25" s="41" t="s">
        <v>310</v>
      </c>
      <c r="G25" s="41" t="s">
        <v>298</v>
      </c>
      <c r="H25" s="41" t="s">
        <v>299</v>
      </c>
    </row>
    <row r="26" ht="16.25" customHeight="1" spans="1:8">
      <c r="A26" s="37"/>
      <c r="B26" s="41"/>
      <c r="C26" s="41"/>
      <c r="D26" s="41" t="s">
        <v>334</v>
      </c>
      <c r="E26" s="41" t="s">
        <v>309</v>
      </c>
      <c r="F26" s="41" t="s">
        <v>297</v>
      </c>
      <c r="G26" s="41" t="s">
        <v>298</v>
      </c>
      <c r="H26" s="41" t="s">
        <v>299</v>
      </c>
    </row>
    <row r="27" ht="16.25" customHeight="1" spans="1:8">
      <c r="A27" s="37"/>
      <c r="B27" s="41" t="s">
        <v>335</v>
      </c>
      <c r="C27" s="41" t="s">
        <v>336</v>
      </c>
      <c r="D27" s="41" t="s">
        <v>337</v>
      </c>
      <c r="E27" s="41"/>
      <c r="F27" s="41" t="s">
        <v>338</v>
      </c>
      <c r="G27" s="41"/>
      <c r="H27" s="41" t="s">
        <v>299</v>
      </c>
    </row>
    <row r="28" ht="16.25" customHeight="1" spans="1:8">
      <c r="A28" s="37"/>
      <c r="B28" s="41"/>
      <c r="C28" s="41" t="s">
        <v>339</v>
      </c>
      <c r="D28" s="41" t="s">
        <v>340</v>
      </c>
      <c r="E28" s="41" t="s">
        <v>341</v>
      </c>
      <c r="F28" s="41" t="s">
        <v>297</v>
      </c>
      <c r="G28" s="41" t="s">
        <v>298</v>
      </c>
      <c r="H28" s="41" t="s">
        <v>299</v>
      </c>
    </row>
    <row r="29" ht="16.25" customHeight="1" spans="1:8">
      <c r="A29" s="37"/>
      <c r="B29" s="41"/>
      <c r="C29" s="41" t="s">
        <v>342</v>
      </c>
      <c r="D29" s="41" t="s">
        <v>343</v>
      </c>
      <c r="E29" s="41" t="s">
        <v>341</v>
      </c>
      <c r="F29" s="41" t="s">
        <v>297</v>
      </c>
      <c r="G29" s="41" t="s">
        <v>298</v>
      </c>
      <c r="H29" s="41" t="s">
        <v>299</v>
      </c>
    </row>
    <row r="30" ht="16.25" customHeight="1" spans="1:8">
      <c r="A30" s="37"/>
      <c r="B30" s="41" t="s">
        <v>344</v>
      </c>
      <c r="C30" s="41" t="s">
        <v>345</v>
      </c>
      <c r="D30" s="41" t="s">
        <v>346</v>
      </c>
      <c r="E30" s="41"/>
      <c r="F30" s="41" t="s">
        <v>347</v>
      </c>
      <c r="G30" s="41"/>
      <c r="H30" s="41" t="s">
        <v>299</v>
      </c>
    </row>
    <row r="31" ht="16.25" customHeight="1" spans="1:8">
      <c r="A31" s="37"/>
      <c r="B31" s="41"/>
      <c r="C31" s="41"/>
      <c r="D31" s="41" t="s">
        <v>348</v>
      </c>
      <c r="E31" s="41"/>
      <c r="F31" s="41" t="s">
        <v>349</v>
      </c>
      <c r="G31" s="41"/>
      <c r="H31" s="41" t="s">
        <v>299</v>
      </c>
    </row>
    <row r="32" ht="9.75" customHeight="1" spans="1:8">
      <c r="A32" s="23"/>
      <c r="B32" s="23"/>
      <c r="C32" s="23"/>
      <c r="D32" s="23"/>
      <c r="E32" s="23"/>
      <c r="F32" s="23"/>
      <c r="G32" s="23"/>
      <c r="H32" s="23"/>
    </row>
    <row r="33" ht="9.75" customHeight="1" spans="1:8">
      <c r="A33" s="23"/>
      <c r="B33" s="23"/>
      <c r="C33" s="23"/>
      <c r="D33" s="23"/>
      <c r="E33" s="23"/>
      <c r="F33" s="23"/>
      <c r="G33" s="23"/>
      <c r="H33" s="23"/>
    </row>
  </sheetData>
  <mergeCells count="25">
    <mergeCell ref="A1:H1"/>
    <mergeCell ref="B3:H3"/>
    <mergeCell ref="B4:E4"/>
    <mergeCell ref="F4:H4"/>
    <mergeCell ref="B5:E5"/>
    <mergeCell ref="F5:H5"/>
    <mergeCell ref="B6:E6"/>
    <mergeCell ref="F6:H6"/>
    <mergeCell ref="B7:E7"/>
    <mergeCell ref="F7:H7"/>
    <mergeCell ref="B8:H8"/>
    <mergeCell ref="A4:A7"/>
    <mergeCell ref="A9:A31"/>
    <mergeCell ref="B10:B14"/>
    <mergeCell ref="B15:B17"/>
    <mergeCell ref="B18:B24"/>
    <mergeCell ref="B25:B26"/>
    <mergeCell ref="B27:B29"/>
    <mergeCell ref="B30:B31"/>
    <mergeCell ref="C10:C11"/>
    <mergeCell ref="C12:C14"/>
    <mergeCell ref="C15:C17"/>
    <mergeCell ref="C20:C21"/>
    <mergeCell ref="C25:C26"/>
    <mergeCell ref="C30:C31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10" defaultRowHeight="13.5" outlineLevelCol="7"/>
  <cols>
    <col min="1" max="1" width="16.925" customWidth="1"/>
    <col min="2" max="3" width="12.8166666666667" customWidth="1"/>
    <col min="4" max="4" width="34.1916666666667" customWidth="1"/>
    <col min="5" max="6" width="12.8166666666667" customWidth="1"/>
    <col min="7" max="8" width="13.3333333333333" customWidth="1"/>
    <col min="9" max="9" width="9.76666666666667" customWidth="1"/>
  </cols>
  <sheetData>
    <row r="1" ht="35.85" customHeight="1" spans="1:8">
      <c r="A1" s="21" t="s">
        <v>350</v>
      </c>
      <c r="B1" s="21"/>
      <c r="C1" s="21"/>
      <c r="D1" s="21"/>
      <c r="E1" s="21"/>
      <c r="F1" s="21"/>
      <c r="G1" s="21"/>
      <c r="H1" s="21"/>
    </row>
    <row r="2" ht="22.7" customHeight="1" spans="1:8">
      <c r="A2" s="22" t="s">
        <v>351</v>
      </c>
      <c r="B2" s="22"/>
      <c r="C2" s="23"/>
      <c r="D2" s="23"/>
      <c r="E2" s="23"/>
      <c r="F2" s="23"/>
      <c r="G2" s="23"/>
      <c r="H2" s="24" t="s">
        <v>3</v>
      </c>
    </row>
    <row r="3" ht="26.05" customHeight="1" spans="1:8">
      <c r="A3" s="25" t="s">
        <v>352</v>
      </c>
      <c r="B3" s="26"/>
      <c r="C3" s="26"/>
      <c r="D3" s="26"/>
      <c r="E3" s="26"/>
      <c r="F3" s="26"/>
      <c r="G3" s="26"/>
      <c r="H3" s="26"/>
    </row>
    <row r="4" ht="26.05" customHeight="1" spans="1:8">
      <c r="A4" s="27" t="s">
        <v>353</v>
      </c>
      <c r="B4" s="28"/>
      <c r="C4" s="28"/>
      <c r="D4" s="28"/>
      <c r="E4" s="28" t="s">
        <v>354</v>
      </c>
      <c r="F4" s="28"/>
      <c r="G4" s="28"/>
      <c r="H4" s="28"/>
    </row>
    <row r="5" ht="26.05" customHeight="1" spans="1:8">
      <c r="A5" s="25" t="s">
        <v>355</v>
      </c>
      <c r="B5" s="29"/>
      <c r="C5" s="29"/>
      <c r="D5" s="29"/>
      <c r="E5" s="29"/>
      <c r="F5" s="29"/>
      <c r="G5" s="29"/>
      <c r="H5" s="29"/>
    </row>
    <row r="6" ht="26.05" customHeight="1" spans="1:8">
      <c r="A6" s="25" t="s">
        <v>356</v>
      </c>
      <c r="B6" s="30"/>
      <c r="C6" s="30"/>
      <c r="D6" s="30"/>
      <c r="E6" s="30"/>
      <c r="F6" s="30"/>
      <c r="G6" s="30"/>
      <c r="H6" s="30"/>
    </row>
    <row r="7" ht="34.65" customHeight="1" spans="1:8">
      <c r="A7" s="25" t="s">
        <v>357</v>
      </c>
      <c r="B7" s="26" t="s">
        <v>286</v>
      </c>
      <c r="C7" s="26" t="s">
        <v>287</v>
      </c>
      <c r="D7" s="26" t="s">
        <v>288</v>
      </c>
      <c r="E7" s="25" t="s">
        <v>358</v>
      </c>
      <c r="F7" s="26" t="s">
        <v>290</v>
      </c>
      <c r="G7" s="25" t="s">
        <v>359</v>
      </c>
      <c r="H7" s="26" t="s">
        <v>292</v>
      </c>
    </row>
    <row r="8" ht="34.65" customHeight="1" spans="1:8">
      <c r="A8" s="25"/>
      <c r="B8" s="25"/>
      <c r="C8" s="25"/>
      <c r="D8" s="25"/>
      <c r="E8" s="25"/>
      <c r="F8" s="26"/>
      <c r="G8" s="25"/>
      <c r="H8" s="31"/>
    </row>
    <row r="9" ht="6.5" customHeight="1" spans="1:1">
      <c r="A9" s="23"/>
    </row>
    <row r="10" ht="6.5" customHeight="1" spans="1:8">
      <c r="A10" s="23"/>
      <c r="B10" s="23"/>
      <c r="C10" s="23"/>
      <c r="D10" s="23"/>
      <c r="E10" s="23"/>
      <c r="F10" s="23"/>
      <c r="G10" s="23"/>
      <c r="H10" s="23"/>
    </row>
  </sheetData>
  <mergeCells count="8">
    <mergeCell ref="A1:H1"/>
    <mergeCell ref="A2:B2"/>
    <mergeCell ref="B3:H3"/>
    <mergeCell ref="B4:D4"/>
    <mergeCell ref="F4:H4"/>
    <mergeCell ref="B5:H5"/>
    <mergeCell ref="B6:H6"/>
    <mergeCell ref="A7:A8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1" manualBreakCount="1">
    <brk id="1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20" sqref="D20"/>
    </sheetView>
  </sheetViews>
  <sheetFormatPr defaultColWidth="9" defaultRowHeight="13.5" outlineLevelCol="4"/>
  <cols>
    <col min="1" max="1" width="12.625" style="1" customWidth="1"/>
    <col min="2" max="2" width="58.7583333333333" style="1" customWidth="1"/>
    <col min="3" max="4" width="19.4916666666667" style="1" customWidth="1"/>
    <col min="5" max="5" width="19.2666666666667" style="1" customWidth="1"/>
    <col min="6" max="6" width="9.76666666666667" style="1" customWidth="1"/>
    <col min="7" max="16384" width="9" style="1"/>
  </cols>
  <sheetData>
    <row r="1" ht="35.85" customHeight="1" spans="1:5">
      <c r="A1" s="3" t="s">
        <v>360</v>
      </c>
      <c r="B1" s="3"/>
      <c r="C1" s="3"/>
      <c r="D1" s="3"/>
      <c r="E1" s="3"/>
    </row>
    <row r="2" ht="16.25" customHeight="1" spans="1:5">
      <c r="A2" s="4"/>
      <c r="B2" s="4"/>
      <c r="C2" s="4"/>
      <c r="D2" s="4"/>
      <c r="E2" s="4"/>
    </row>
    <row r="3" ht="16.25" customHeight="1" spans="1:5">
      <c r="A3" s="5" t="s">
        <v>361</v>
      </c>
      <c r="B3" s="6"/>
      <c r="C3" s="6"/>
      <c r="D3" s="6"/>
      <c r="E3" s="7"/>
    </row>
    <row r="4" ht="16.25" customHeight="1" spans="1:5">
      <c r="A4" s="8" t="s">
        <v>362</v>
      </c>
      <c r="B4" s="8"/>
      <c r="C4" s="8"/>
      <c r="D4" s="8"/>
      <c r="E4" s="7" t="s">
        <v>3</v>
      </c>
    </row>
    <row r="5" ht="26.05" customHeight="1" spans="1:5">
      <c r="A5" s="9" t="s">
        <v>363</v>
      </c>
      <c r="B5" s="9"/>
      <c r="C5" s="10" t="s">
        <v>32</v>
      </c>
      <c r="D5" s="11" t="s">
        <v>364</v>
      </c>
      <c r="E5" s="11" t="s">
        <v>365</v>
      </c>
    </row>
    <row r="6" s="1" customFormat="1" ht="26.05" customHeight="1" spans="1:5">
      <c r="A6" s="9"/>
      <c r="B6" s="9"/>
      <c r="C6" s="10"/>
      <c r="D6" s="11"/>
      <c r="E6" s="11"/>
    </row>
    <row r="7" s="1" customFormat="1" ht="26.05" customHeight="1" spans="1:5">
      <c r="A7" s="12" t="s">
        <v>366</v>
      </c>
      <c r="B7" s="13"/>
      <c r="C7" s="14"/>
      <c r="D7" s="15"/>
      <c r="E7" s="15"/>
    </row>
    <row r="8" s="2" customFormat="1" ht="25" customHeight="1" spans="1:5">
      <c r="A8" s="16"/>
      <c r="B8" s="16"/>
      <c r="C8" s="17"/>
      <c r="D8" s="17"/>
      <c r="E8" s="17"/>
    </row>
    <row r="9" s="2" customFormat="1" ht="25" customHeight="1" spans="1:5">
      <c r="A9" s="18"/>
      <c r="B9" s="19"/>
      <c r="C9" s="20"/>
      <c r="D9" s="20"/>
      <c r="E9" s="20"/>
    </row>
    <row r="10" s="2" customFormat="1" ht="25" customHeight="1" spans="1:5">
      <c r="A10" s="18"/>
      <c r="B10" s="19"/>
      <c r="C10" s="20"/>
      <c r="D10" s="20"/>
      <c r="E10" s="20"/>
    </row>
    <row r="11" s="2" customFormat="1" ht="25" customHeight="1" spans="1:5">
      <c r="A11" s="18"/>
      <c r="B11" s="19"/>
      <c r="C11" s="20"/>
      <c r="D11" s="20"/>
      <c r="E11" s="20"/>
    </row>
    <row r="12" s="2" customFormat="1" ht="25" customHeight="1" spans="1:5">
      <c r="A12" s="18"/>
      <c r="B12" s="19"/>
      <c r="C12" s="20"/>
      <c r="D12" s="20"/>
      <c r="E12" s="20"/>
    </row>
    <row r="13" s="2" customFormat="1" ht="25" customHeight="1" spans="1:5">
      <c r="A13" s="18"/>
      <c r="B13" s="19"/>
      <c r="C13" s="20"/>
      <c r="D13" s="20"/>
      <c r="E13" s="20"/>
    </row>
  </sheetData>
  <mergeCells count="13">
    <mergeCell ref="A1:E1"/>
    <mergeCell ref="A4:D4"/>
    <mergeCell ref="A7:B7"/>
    <mergeCell ref="A8:B8"/>
    <mergeCell ref="A9:B9"/>
    <mergeCell ref="A10:B10"/>
    <mergeCell ref="A11:B11"/>
    <mergeCell ref="A12:B12"/>
    <mergeCell ref="A13:B13"/>
    <mergeCell ref="C5:C6"/>
    <mergeCell ref="D5:D6"/>
    <mergeCell ref="E5:E6"/>
    <mergeCell ref="A5:B6"/>
  </mergeCells>
  <printOptions horizontalCentered="1"/>
  <pageMargins left="0.388888888888889" right="0.388888888888889" top="0.590277777777778" bottom="0.388888888888889" header="0.502777777777778" footer="0.5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rfbpc</cp:lastModifiedBy>
  <dcterms:created xsi:type="dcterms:W3CDTF">2025-02-06T06:28:00Z</dcterms:created>
  <dcterms:modified xsi:type="dcterms:W3CDTF">2025-02-06T09:40:18Z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