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7" activeTab="17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definedNames>
    <definedName name="_xlnm.Print_Titles" localSheetId="1">收支1!$1:$5</definedName>
    <definedName name="_xlnm.Print_Titles" localSheetId="2">收入2!$1:$7</definedName>
    <definedName name="_xlnm.Print_Titles" localSheetId="3">支出3!$1:$6</definedName>
    <definedName name="_xlnm.Print_Titles" localSheetId="4">财拨收支4!$1:$6</definedName>
    <definedName name="_xlnm.Print_Titles" localSheetId="5">一般公共支5!$1:$7</definedName>
    <definedName name="_xlnm.Print_Titles" localSheetId="6">'基本（经济）6'!$1:$6</definedName>
    <definedName name="_xlnm.Print_Titles" localSheetId="7">三公7!$1:$6</definedName>
    <definedName name="_xlnm.Print_Titles" localSheetId="8">基金8!$1:$6</definedName>
    <definedName name="_xlnm.Print_Titles" localSheetId="9">项目支出9!$1:$7</definedName>
    <definedName name="_xlnm.Print_Titles" localSheetId="10">功能10!$1:$7</definedName>
    <definedName name="_xlnm.Print_Titles" localSheetId="11">政府经济11!$1:$7</definedName>
    <definedName name="_xlnm.Print_Titles" localSheetId="12">部门经济12!$1:$7</definedName>
    <definedName name="_xlnm.Print_Titles" localSheetId="13">'项目(债务)13'!$1:$7</definedName>
    <definedName name="_xlnm.Print_Titles" localSheetId="14">采购14!$1:$7</definedName>
    <definedName name="_xlnm.Print_Titles" localSheetId="15">服务15!$1:$7</definedName>
    <definedName name="_xlnm.Print_Titles" localSheetId="16">整体绩效16!$1:$2</definedName>
    <definedName name="_xlnm.Print_Titles" localSheetId="17">项目绩效17!$1:$2</definedName>
  </definedNames>
  <calcPr calcId="144525"/>
</workbook>
</file>

<file path=xl/sharedStrings.xml><?xml version="1.0" encoding="utf-8"?>
<sst xmlns="http://schemas.openxmlformats.org/spreadsheetml/2006/main" count="736" uniqueCount="386">
  <si>
    <t>2022年辽宁省人防指挥中心单位预算批复表</t>
  </si>
  <si>
    <t>收支预算总表</t>
  </si>
  <si>
    <t>表1</t>
  </si>
  <si>
    <t>单位名称：辽宁省人防指挥中心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</si>
  <si>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</si>
  <si>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</si>
  <si>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</si>
  <si>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</si>
  <si>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</si>
  <si>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</si>
  <si>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</si>
  <si>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</si>
  <si>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</si>
  <si>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</si>
  <si>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</si>
  <si>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</si>
  <si>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</si>
  <si>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五、单位资金收入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</si>
  <si>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</si>
  <si>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</si>
  <si>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</si>
  <si>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</si>
  <si>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</si>
  <si>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</si>
  <si>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</si>
  <si>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</si>
  <si>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</si>
  <si>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</si>
  <si>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</si>
  <si>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</si>
  <si>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</si>
  <si>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</si>
  <si>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</si>
  <si>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</si>
  <si>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</si>
  <si>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</si>
  <si>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</si>
  <si>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</si>
  <si>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</si>
  <si>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</si>
  <si>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</si>
  <si>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</si>
  <si>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</si>
  <si>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</si>
  <si>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</si>
  <si>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</si>
  <si>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</si>
  <si>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</si>
  <si>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辽宁省人防指挥中心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</si>
  <si>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</si>
  <si>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</si>
  <si>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</si>
  <si>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</si>
  <si>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</si>
  <si>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</si>
  <si>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</si>
  <si>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</si>
  <si>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</si>
  <si>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</si>
  <si>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</si>
  <si>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</si>
  <si>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</si>
  <si>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</si>
  <si>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</si>
  <si>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</si>
  <si>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</si>
  <si>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</si>
  <si>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</si>
  <si>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</si>
  <si>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</si>
  <si>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</si>
  <si>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</si>
  <si>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</si>
  <si>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</si>
  <si>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</si>
  <si>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</si>
  <si>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</si>
  <si>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</si>
  <si>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</si>
  <si>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</si>
  <si>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</si>
  <si>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</si>
  <si>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</si>
  <si>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</si>
  <si>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</si>
  <si>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</si>
  <si>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</si>
  <si>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</si>
  <si>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</si>
  <si>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</si>
  <si>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</si>
  <si>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</si>
  <si>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</si>
  <si>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财政拨款收支预算总表</t>
  </si>
  <si>
    <t>表4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</si>
  <si>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</si>
  <si>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</si>
  <si>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</si>
  <si>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</si>
  <si>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</si>
  <si>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(二)国防支出</t>
  </si>
  <si>
    <t>（三）国有资本经营预算拨款收入</t>
  </si>
  <si>
    <t>(三)社会保障和就业支出</t>
  </si>
  <si>
    <t>二、上年结转</t>
  </si>
  <si>
    <t>(四)卫生健康支出</t>
  </si>
  <si>
    <t>(五)住房保障支出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</si>
  <si>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</si>
  <si>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</si>
  <si>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</si>
  <si>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</si>
  <si>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</si>
  <si>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</si>
  <si>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</si>
  <si>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</si>
  <si>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</si>
  <si>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</si>
  <si>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</si>
  <si>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</si>
  <si>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</si>
  <si>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</si>
  <si>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</si>
  <si>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</si>
  <si>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</si>
  <si>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</si>
  <si>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</si>
  <si>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</si>
  <si>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</si>
  <si>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</si>
  <si>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</si>
  <si>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</si>
  <si>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</si>
  <si>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</si>
  <si>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</si>
  <si>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</si>
  <si>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</si>
  <si>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</si>
  <si>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</si>
  <si>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</si>
  <si>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</si>
  <si>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</si>
  <si>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</si>
  <si>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</si>
  <si>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</si>
  <si>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</si>
  <si>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</si>
  <si>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</si>
  <si>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</si>
  <si>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</si>
  <si>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</si>
  <si>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</si>
  <si>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</si>
  <si>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</si>
  <si>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</si>
  <si>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</si>
  <si>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30213</t>
  </si>
  <si>
    <t xml:space="preserve">  维修（护）费</t>
  </si>
  <si>
    <t>30215</t>
  </si>
  <si>
    <t xml:space="preserve">  会议费</t>
  </si>
  <si>
    <t>30216</t>
  </si>
  <si>
    <t xml:space="preserve">  培训费</t>
  </si>
  <si>
    <t>30227</t>
  </si>
  <si>
    <t xml:space="preserve">  委托业务费</t>
  </si>
  <si>
    <t>30228</t>
  </si>
  <si>
    <t xml:space="preserve">  工会经费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</si>
  <si>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</si>
  <si>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</si>
  <si>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</si>
  <si>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</si>
  <si>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</si>
  <si>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</si>
  <si>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</si>
  <si>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</si>
  <si>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</si>
  <si>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</si>
  <si>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>30304</t>
  </si>
  <si>
    <t xml:space="preserve">  抚恤金</t>
  </si>
  <si>
    <t>一般公共预算“三公”经费支出表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</si>
  <si>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</si>
  <si>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</si>
  <si>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</si>
  <si>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</si>
  <si>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</si>
  <si>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</si>
  <si>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</si>
  <si>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</si>
  <si>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</si>
  <si>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</si>
  <si>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</si>
  <si>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</si>
  <si>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</si>
  <si>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</si>
  <si>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一般公共
预算</t>
  </si>
  <si>
    <t>支出功能分类预算表</t>
  </si>
  <si>
    <t>表10</t>
  </si>
  <si>
    <t xml:space="preserve">  20103</t>
  </si>
  <si>
    <t>政府办公厅（室）及相关机构事务</t>
  </si>
  <si>
    <t>事业运行</t>
  </si>
  <si>
    <t xml:space="preserve">  20805</t>
  </si>
  <si>
    <t>行政事业单位养老支出</t>
  </si>
  <si>
    <t>事业单位离退休</t>
  </si>
  <si>
    <t>机关事业单位基本养老保险缴费支出</t>
  </si>
  <si>
    <t>机关事业单位职业年金缴费支出</t>
  </si>
  <si>
    <t xml:space="preserve">  20808</t>
  </si>
  <si>
    <t>抚恤</t>
  </si>
  <si>
    <t>死亡抚恤</t>
  </si>
  <si>
    <t>伤残抚恤</t>
  </si>
  <si>
    <t xml:space="preserve">  21011</t>
  </si>
  <si>
    <t>行政事业单位医疗</t>
  </si>
  <si>
    <t>事业单位医疗</t>
  </si>
  <si>
    <t xml:space="preserve">  22102</t>
  </si>
  <si>
    <t>住房改革支出</t>
  </si>
  <si>
    <t>住房公积金</t>
  </si>
  <si>
    <t>购房补贴</t>
  </si>
  <si>
    <t>支出经济分类预算表（政府预算）</t>
  </si>
  <si>
    <t>表11</t>
  </si>
  <si>
    <t>506</t>
  </si>
  <si>
    <t>对事业单位资本性补助</t>
  </si>
  <si>
    <t xml:space="preserve">  50601</t>
  </si>
  <si>
    <t xml:space="preserve">  资本性支出（一）</t>
  </si>
  <si>
    <t>509</t>
  </si>
  <si>
    <t xml:space="preserve">  50902</t>
  </si>
  <si>
    <t xml:space="preserve">  助学金</t>
  </si>
  <si>
    <t xml:space="preserve">  50901</t>
  </si>
  <si>
    <t xml:space="preserve">  社会福利和救助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</si>
  <si>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</si>
  <si>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</si>
  <si>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</si>
  <si>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</si>
  <si>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505</t>
  </si>
  <si>
    <t>对事业单位经常性补助</t>
  </si>
  <si>
    <t xml:space="preserve">  50502</t>
  </si>
  <si>
    <t xml:space="preserve">  商品和服务支出</t>
  </si>
  <si>
    <t xml:space="preserve">  50501</t>
  </si>
  <si>
    <t xml:space="preserve">  工资福利支出</t>
  </si>
  <si>
    <t>支出经济分类预算表（部门预算）</t>
  </si>
  <si>
    <t>表12</t>
  </si>
  <si>
    <t xml:space="preserve">  30211</t>
  </si>
  <si>
    <t xml:space="preserve">  30239</t>
  </si>
  <si>
    <t xml:space="preserve">  30201</t>
  </si>
  <si>
    <t xml:space="preserve">  30212</t>
  </si>
  <si>
    <t xml:space="preserve">  因公出国（境）费用</t>
  </si>
  <si>
    <t xml:space="preserve">  30229</t>
  </si>
  <si>
    <t xml:space="preserve">  福利费</t>
  </si>
  <si>
    <t xml:space="preserve">  30209</t>
  </si>
  <si>
    <t xml:space="preserve">  30227</t>
  </si>
  <si>
    <t xml:space="preserve">  30226</t>
  </si>
  <si>
    <t xml:space="preserve">  劳务费</t>
  </si>
  <si>
    <t xml:space="preserve">  30202</t>
  </si>
  <si>
    <t xml:space="preserve">  印刷费</t>
  </si>
  <si>
    <t xml:space="preserve">  30213</t>
  </si>
  <si>
    <t xml:space="preserve">  30216</t>
  </si>
  <si>
    <t xml:space="preserve">  30218</t>
  </si>
  <si>
    <t xml:space="preserve">  专用材料费</t>
  </si>
  <si>
    <t xml:space="preserve">  30225</t>
  </si>
  <si>
    <t xml:space="preserve">  专用燃料费</t>
  </si>
  <si>
    <t xml:space="preserve">  30208</t>
  </si>
  <si>
    <t xml:space="preserve">  30240</t>
  </si>
  <si>
    <t xml:space="preserve">  税金及附加费用</t>
  </si>
  <si>
    <t xml:space="preserve">  30205</t>
  </si>
  <si>
    <t xml:space="preserve">  30228</t>
  </si>
  <si>
    <t xml:space="preserve">  30203</t>
  </si>
  <si>
    <t xml:space="preserve">  30214</t>
  </si>
  <si>
    <t xml:space="preserve">  租赁费</t>
  </si>
  <si>
    <t xml:space="preserve">  30207</t>
  </si>
  <si>
    <t xml:space="preserve">  30299</t>
  </si>
  <si>
    <t xml:space="preserve">  30217</t>
  </si>
  <si>
    <t xml:space="preserve">  公务接待费</t>
  </si>
  <si>
    <t xml:space="preserve">  30231</t>
  </si>
  <si>
    <t xml:space="preserve">  30204</t>
  </si>
  <si>
    <t xml:space="preserve">  30215</t>
  </si>
  <si>
    <t xml:space="preserve">  30224</t>
  </si>
  <si>
    <t xml:space="preserve">  被装购置费</t>
  </si>
  <si>
    <t xml:space="preserve">  30108</t>
  </si>
  <si>
    <t xml:space="preserve">  30101</t>
  </si>
  <si>
    <t xml:space="preserve">  30111</t>
  </si>
  <si>
    <t xml:space="preserve">  30102</t>
  </si>
  <si>
    <t xml:space="preserve">  30113</t>
  </si>
  <si>
    <t xml:space="preserve">  30112</t>
  </si>
  <si>
    <t xml:space="preserve">  30109</t>
  </si>
  <si>
    <t xml:space="preserve">  30199</t>
  </si>
  <si>
    <t xml:space="preserve">  30106</t>
  </si>
  <si>
    <t xml:space="preserve">  伙食补助费</t>
  </si>
  <si>
    <t xml:space="preserve">  30110</t>
  </si>
  <si>
    <t xml:space="preserve">  30107</t>
  </si>
  <si>
    <t xml:space="preserve">  30304</t>
  </si>
  <si>
    <t xml:space="preserve">  30302</t>
  </si>
  <si>
    <t xml:space="preserve">  30305</t>
  </si>
  <si>
    <t xml:space="preserve">  生活补助</t>
  </si>
  <si>
    <t xml:space="preserve">  30301</t>
  </si>
  <si>
    <t xml:space="preserve">  离休费</t>
  </si>
  <si>
    <t xml:space="preserve">  30307</t>
  </si>
  <si>
    <t xml:space="preserve">  医疗费补助</t>
  </si>
  <si>
    <t xml:space="preserve">  30399</t>
  </si>
  <si>
    <t xml:space="preserve">  其他对个人和家庭的补助支出</t>
  </si>
  <si>
    <t xml:space="preserve">  30308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</si>
  <si>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</si>
  <si>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</si>
  <si>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</si>
  <si>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</si>
  <si>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</si>
  <si>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</si>
  <si>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</si>
  <si>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</si>
  <si>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</si>
  <si>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</si>
  <si>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</si>
  <si>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</si>
  <si>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024007辽宁省人防指挥中心</t>
  </si>
  <si>
    <t>年度主要任务</t>
  </si>
  <si>
    <t>对应项目</t>
  </si>
  <si>
    <t>预算资金情况（万元）</t>
  </si>
  <si>
    <t>部门预算基本支出公用经费</t>
  </si>
  <si>
    <t>部门预算基本支出人员经费</t>
  </si>
  <si>
    <t>年度绩效目标</t>
  </si>
  <si>
    <t>保障人员支出和项目运行经费，提高财政资金使用效益，助力提升人民防空事业发展。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</si>
  <si>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</si>
  <si>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</si>
  <si>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</si>
  <si>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</si>
  <si>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</si>
  <si>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</si>
  <si>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</si>
  <si>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</si>
  <si>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</si>
  <si>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</si>
  <si>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</si>
  <si>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</si>
  <si>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</si>
  <si>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</si>
  <si>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</si>
  <si>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</si>
  <si>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</si>
  <si>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</si>
  <si>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</si>
  <si>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</si>
  <si>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</si>
  <si>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</si>
  <si>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</si>
  <si>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</si>
  <si>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</si>
  <si>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</si>
  <si>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</si>
  <si>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</si>
  <si>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</si>
  <si>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</si>
  <si>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</si>
  <si>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</si>
  <si>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</si>
  <si>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</si>
  <si>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</si>
  <si>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</si>
  <si>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</si>
  <si>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</si>
  <si>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</si>
  <si>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</si>
  <si>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</si>
  <si>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</si>
  <si>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</si>
  <si>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</si>
  <si>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</si>
  <si>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</si>
  <si>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</si>
  <si>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</si>
  <si>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</si>
  <si>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</si>
  <si>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</si>
  <si>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</si>
  <si>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</si>
  <si>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社会效益</t>
  </si>
  <si>
    <t>安全生产事故发生率</t>
  </si>
  <si>
    <t>社会公众满意度</t>
  </si>
  <si>
    <t>社会公众投诉次数</t>
  </si>
  <si>
    <t>可持续性</t>
  </si>
  <si>
    <t>体制机制改革</t>
  </si>
  <si>
    <t>建立制度规范档案管理</t>
  </si>
  <si>
    <t>规范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</si>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</sst>
</file>

<file path=xl/styles.xml><?xml version="1.0" encoding="utf-8"?>
<styleSheet xmlns="http://schemas.openxmlformats.org/spreadsheetml/2006/main">
  <numFmts count="7">
    <numFmt numFmtId="176" formatCode="#,##0.0"/>
    <numFmt numFmtId="177" formatCode="0.0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9" fillId="31" borderId="10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1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70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/>
    </xf>
    <xf numFmtId="2" fontId="10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1" sqref="A1:Q31"/>
    </sheetView>
  </sheetViews>
  <sheetFormatPr defaultColWidth="10" defaultRowHeight="15"/>
  <cols>
    <col min="1" max="17" width="7.64166666666667" customWidth="1"/>
    <col min="18" max="18" width="9.76666666666667" customWidth="1"/>
  </cols>
  <sheetData>
    <row r="1" ht="44.15" customHeight="1" spans="1:17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ht="16.35" customHeight="1" spans="1:17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16.35" customHeight="1" spans="1:17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ht="16.35" customHeight="1" spans="1:17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ht="16.35" customHeight="1" spans="1:17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ht="16.35" customHeight="1" spans="1:17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ht="16.35" customHeight="1" spans="1:17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ht="16.35" customHeight="1" spans="1:17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ht="16.35" customHeight="1" spans="1:17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ht="16.35" customHeight="1" spans="1:17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</row>
    <row r="11" ht="16.35" customHeight="1" spans="1:17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ht="16.35" customHeight="1" spans="1:17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ht="16.35" customHeight="1" spans="1:17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ht="16.35" customHeight="1" spans="1:17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ht="16.35" customHeight="1" spans="1:17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ht="16.35" customHeight="1" spans="1:17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ht="16.35" customHeight="1" spans="1:17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ht="16.35" customHeight="1" spans="1:17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ht="16.35" customHeight="1" spans="1:17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ht="16.35" customHeight="1" spans="1:17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ht="16.35" customHeight="1" spans="1:17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ht="16.35" customHeight="1" spans="1:17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ht="16.35" customHeight="1" spans="1:17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ht="16.35" customHeight="1" spans="1:17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ht="16.35" customHeight="1" spans="1:17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ht="16.35" customHeight="1" spans="1:17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ht="16.35" customHeight="1" spans="1:17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ht="16.35" customHeight="1" spans="1:17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ht="16.35" customHeight="1" spans="1:17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ht="16.35" customHeight="1" spans="1:17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ht="16.35" customHeight="1" spans="1:17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C8" sqref="C8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36" t="s">
        <v>188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2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4"/>
      <c r="L2" s="34"/>
      <c r="M2" s="34"/>
      <c r="N2" s="34"/>
      <c r="O2" s="40"/>
    </row>
    <row r="3" ht="16.25" customHeight="1" spans="1:15">
      <c r="A3" s="38" t="s">
        <v>189</v>
      </c>
      <c r="B3" s="39"/>
      <c r="C3" s="31"/>
      <c r="D3" s="31"/>
      <c r="E3" s="31"/>
      <c r="F3" s="31"/>
      <c r="G3" s="31"/>
      <c r="H3" s="31"/>
      <c r="I3" s="31"/>
      <c r="J3" s="38"/>
      <c r="K3" s="38"/>
      <c r="L3" s="38"/>
      <c r="M3" s="27"/>
      <c r="N3" s="27"/>
      <c r="O3" s="40"/>
    </row>
    <row r="4" ht="16.25" customHeight="1" spans="1:1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10" t="s">
        <v>4</v>
      </c>
      <c r="L4" s="10"/>
      <c r="M4" s="10"/>
      <c r="N4" s="10"/>
      <c r="O4" s="10"/>
    </row>
    <row r="5" ht="26.05" customHeight="1" spans="1:15">
      <c r="A5" s="4" t="s">
        <v>33</v>
      </c>
      <c r="B5" s="28" t="s">
        <v>190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4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4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26.05" customHeight="1" spans="1:15">
      <c r="A8" s="4" t="s">
        <v>36</v>
      </c>
      <c r="B8" s="2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7.6" customHeight="1" spans="1:15">
      <c r="A9" s="29"/>
      <c r="B9" s="2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6.05" customHeight="1" spans="1:15">
      <c r="A10" s="29"/>
      <c r="B10" s="2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05" customHeight="1" spans="1:15">
      <c r="A11" s="29"/>
      <c r="B11" s="2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pane ySplit="7" topLeftCell="A8" activePane="bottomLeft" state="frozen"/>
      <selection/>
      <selection pane="bottomLeft" activeCell="C9" sqref="C9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0" width="14.7916666666667" customWidth="1"/>
    <col min="11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3"/>
      <c r="B1" s="23" t="s">
        <v>192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4"/>
      <c r="K2" s="34"/>
      <c r="L2" s="34"/>
      <c r="M2" s="34"/>
      <c r="N2" s="35"/>
      <c r="O2" s="34"/>
    </row>
    <row r="3" ht="16.25" customHeight="1" spans="1:15">
      <c r="A3" s="42" t="s">
        <v>193</v>
      </c>
      <c r="B3" s="42"/>
      <c r="C3" s="31"/>
      <c r="D3" s="31"/>
      <c r="E3" s="30"/>
      <c r="F3" s="30"/>
      <c r="G3" s="30"/>
      <c r="H3" s="30"/>
      <c r="I3" s="30"/>
      <c r="J3" s="25"/>
      <c r="K3" s="25"/>
      <c r="L3" s="27"/>
      <c r="M3" s="27"/>
      <c r="N3" s="30"/>
      <c r="O3" s="30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5" t="s">
        <v>32</v>
      </c>
      <c r="O4" s="35"/>
    </row>
    <row r="5" ht="26.05" customHeight="1" spans="1:15">
      <c r="A5" s="28" t="s">
        <v>51</v>
      </c>
      <c r="B5" s="28" t="s">
        <v>52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28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28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26.05" customHeight="1" spans="1:15">
      <c r="A8" s="28"/>
      <c r="B8" s="28" t="s">
        <v>36</v>
      </c>
      <c r="C8" s="8">
        <f>C9+C12+C20+C23</f>
        <v>936.86</v>
      </c>
      <c r="D8" s="8">
        <f>E8</f>
        <v>936.86</v>
      </c>
      <c r="E8" s="8">
        <f>1309.12-372.26</f>
        <v>936.86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6.05" customHeight="1" spans="1:15">
      <c r="A9" s="29" t="s">
        <v>57</v>
      </c>
      <c r="B9" s="29" t="s">
        <v>58</v>
      </c>
      <c r="C9" s="8">
        <v>693.91</v>
      </c>
      <c r="D9" s="8">
        <v>693.91</v>
      </c>
      <c r="E9" s="8">
        <v>693.91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ht="27.6" customHeight="1" spans="1:15">
      <c r="A10" s="29" t="s">
        <v>194</v>
      </c>
      <c r="B10" s="29" t="s">
        <v>195</v>
      </c>
      <c r="C10" s="8">
        <v>693.91</v>
      </c>
      <c r="D10" s="8">
        <v>693.91</v>
      </c>
      <c r="E10" s="8">
        <v>693.91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05" customHeight="1" spans="1:15">
      <c r="A11" s="29" t="s">
        <v>61</v>
      </c>
      <c r="B11" s="29" t="s">
        <v>196</v>
      </c>
      <c r="C11" s="8">
        <v>693.91</v>
      </c>
      <c r="D11" s="8">
        <v>693.91</v>
      </c>
      <c r="E11" s="8">
        <v>693.91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7.6" customHeight="1" spans="1:15">
      <c r="A12" s="29" t="s">
        <v>63</v>
      </c>
      <c r="B12" s="29" t="s">
        <v>64</v>
      </c>
      <c r="C12" s="8">
        <v>113.48</v>
      </c>
      <c r="D12" s="8">
        <v>113.48</v>
      </c>
      <c r="E12" s="8">
        <v>113.48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7.6" customHeight="1" spans="1:15">
      <c r="A13" s="29" t="s">
        <v>197</v>
      </c>
      <c r="B13" s="29" t="s">
        <v>198</v>
      </c>
      <c r="C13" s="8">
        <v>100.59</v>
      </c>
      <c r="D13" s="8">
        <v>100.59</v>
      </c>
      <c r="E13" s="8">
        <v>100.59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6.05" customHeight="1" spans="1:15">
      <c r="A14" s="29" t="s">
        <v>67</v>
      </c>
      <c r="B14" s="29" t="s">
        <v>199</v>
      </c>
      <c r="C14" s="8">
        <v>17.82</v>
      </c>
      <c r="D14" s="8">
        <v>17.82</v>
      </c>
      <c r="E14" s="8">
        <v>17.82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7.6" customHeight="1" spans="1:15">
      <c r="A15" s="29" t="s">
        <v>69</v>
      </c>
      <c r="B15" s="29" t="s">
        <v>200</v>
      </c>
      <c r="C15" s="8">
        <v>72.71</v>
      </c>
      <c r="D15" s="8">
        <v>72.71</v>
      </c>
      <c r="E15" s="8">
        <v>72.71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7.6" customHeight="1" spans="1:15">
      <c r="A16" s="29" t="s">
        <v>71</v>
      </c>
      <c r="B16" s="29" t="s">
        <v>201</v>
      </c>
      <c r="C16" s="8">
        <v>10.06</v>
      </c>
      <c r="D16" s="8">
        <v>10.06</v>
      </c>
      <c r="E16" s="8">
        <v>10.06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6.05" customHeight="1" spans="1:15">
      <c r="A17" s="29" t="s">
        <v>202</v>
      </c>
      <c r="B17" s="29" t="s">
        <v>203</v>
      </c>
      <c r="C17" s="8">
        <v>12.89</v>
      </c>
      <c r="D17" s="8">
        <v>12.89</v>
      </c>
      <c r="E17" s="8">
        <v>12.89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6.05" customHeight="1" spans="1:15">
      <c r="A18" s="29" t="s">
        <v>75</v>
      </c>
      <c r="B18" s="29" t="s">
        <v>204</v>
      </c>
      <c r="C18" s="8">
        <v>10</v>
      </c>
      <c r="D18" s="8">
        <v>10</v>
      </c>
      <c r="E18" s="8"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6.05" customHeight="1" spans="1:15">
      <c r="A19" s="29" t="s">
        <v>77</v>
      </c>
      <c r="B19" s="29" t="s">
        <v>205</v>
      </c>
      <c r="C19" s="8">
        <v>2.89</v>
      </c>
      <c r="D19" s="8">
        <v>2.89</v>
      </c>
      <c r="E19" s="8">
        <v>2.89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6.05" customHeight="1" spans="1:15">
      <c r="A20" s="29" t="s">
        <v>79</v>
      </c>
      <c r="B20" s="29" t="s">
        <v>80</v>
      </c>
      <c r="C20" s="8">
        <v>54.56</v>
      </c>
      <c r="D20" s="8">
        <v>54.56</v>
      </c>
      <c r="E20" s="8">
        <v>54.56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6.05" customHeight="1" spans="1:15">
      <c r="A21" s="29" t="s">
        <v>206</v>
      </c>
      <c r="B21" s="29" t="s">
        <v>207</v>
      </c>
      <c r="C21" s="8">
        <v>54.56</v>
      </c>
      <c r="D21" s="8">
        <v>54.56</v>
      </c>
      <c r="E21" s="8">
        <v>54.56</v>
      </c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6.05" customHeight="1" spans="1:15">
      <c r="A22" s="29" t="s">
        <v>83</v>
      </c>
      <c r="B22" s="29" t="s">
        <v>208</v>
      </c>
      <c r="C22" s="8">
        <v>54.56</v>
      </c>
      <c r="D22" s="8">
        <v>54.56</v>
      </c>
      <c r="E22" s="8">
        <v>54.56</v>
      </c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6.05" customHeight="1" spans="1:15">
      <c r="A23" s="29" t="s">
        <v>85</v>
      </c>
      <c r="B23" s="29" t="s">
        <v>86</v>
      </c>
      <c r="C23" s="8">
        <v>74.91</v>
      </c>
      <c r="D23" s="8">
        <v>74.91</v>
      </c>
      <c r="E23" s="8">
        <v>74.91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6.05" customHeight="1" spans="1:15">
      <c r="A24" s="29" t="s">
        <v>209</v>
      </c>
      <c r="B24" s="29" t="s">
        <v>210</v>
      </c>
      <c r="C24" s="8">
        <v>74.91</v>
      </c>
      <c r="D24" s="8">
        <v>74.91</v>
      </c>
      <c r="E24" s="8">
        <v>74.91</v>
      </c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26.05" customHeight="1" spans="1:15">
      <c r="A25" s="29" t="s">
        <v>89</v>
      </c>
      <c r="B25" s="29" t="s">
        <v>211</v>
      </c>
      <c r="C25" s="8">
        <v>71.87</v>
      </c>
      <c r="D25" s="8">
        <v>71.87</v>
      </c>
      <c r="E25" s="8">
        <v>71.87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26.05" customHeight="1" spans="1:15">
      <c r="A26" s="29" t="s">
        <v>91</v>
      </c>
      <c r="B26" s="29" t="s">
        <v>212</v>
      </c>
      <c r="C26" s="8">
        <v>3.04</v>
      </c>
      <c r="D26" s="8">
        <v>3.04</v>
      </c>
      <c r="E26" s="8">
        <v>3.04</v>
      </c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mergeCells count="21">
    <mergeCell ref="B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pane ySplit="7" topLeftCell="A8" activePane="bottomLeft" state="frozen"/>
      <selection/>
      <selection pane="bottomLeft" activeCell="C9" sqref="C9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3" t="s">
        <v>213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4"/>
      <c r="K2" s="34"/>
      <c r="L2" s="34"/>
      <c r="M2" s="34"/>
      <c r="N2" s="35"/>
      <c r="O2" s="34"/>
    </row>
    <row r="3" ht="16.25" customHeight="1" spans="1:15">
      <c r="A3" s="42" t="s">
        <v>214</v>
      </c>
      <c r="B3" s="42"/>
      <c r="C3" s="31"/>
      <c r="D3" s="31"/>
      <c r="E3" s="30"/>
      <c r="F3" s="30"/>
      <c r="G3" s="30"/>
      <c r="H3" s="30"/>
      <c r="I3" s="30"/>
      <c r="J3" s="25"/>
      <c r="K3" s="25"/>
      <c r="L3" s="27"/>
      <c r="M3" s="27"/>
      <c r="N3" s="30"/>
      <c r="O3" s="30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5" t="s">
        <v>32</v>
      </c>
      <c r="O4" s="35"/>
    </row>
    <row r="5" ht="26.05" customHeight="1" spans="1:15">
      <c r="A5" s="28" t="s">
        <v>51</v>
      </c>
      <c r="B5" s="28" t="s">
        <v>52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28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28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26.05" customHeight="1" spans="1:15">
      <c r="A8" s="28"/>
      <c r="B8" s="28" t="s">
        <v>36</v>
      </c>
      <c r="C8" s="8">
        <f>D8</f>
        <v>936.86</v>
      </c>
      <c r="D8" s="8">
        <f>E8</f>
        <v>936.86</v>
      </c>
      <c r="E8" s="8">
        <f>E11+E16</f>
        <v>936.86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6.05" customHeight="1" spans="1:15">
      <c r="A9" s="46" t="s">
        <v>215</v>
      </c>
      <c r="B9" s="46" t="s">
        <v>216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6.05" customHeight="1" spans="1:15">
      <c r="A10" s="46" t="s">
        <v>217</v>
      </c>
      <c r="B10" s="46" t="s">
        <v>218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05" customHeight="1" spans="1:15">
      <c r="A11" s="46" t="s">
        <v>219</v>
      </c>
      <c r="B11" s="46" t="s">
        <v>171</v>
      </c>
      <c r="C11" s="8">
        <v>24.09</v>
      </c>
      <c r="D11" s="8">
        <v>24.09</v>
      </c>
      <c r="E11" s="8">
        <v>24.09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6.05" customHeight="1" spans="1:15">
      <c r="A12" s="46" t="s">
        <v>220</v>
      </c>
      <c r="B12" s="46" t="s">
        <v>221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6.05" customHeight="1" spans="1:15">
      <c r="A13" s="46" t="s">
        <v>222</v>
      </c>
      <c r="B13" s="46" t="s">
        <v>223</v>
      </c>
      <c r="C13" s="8">
        <v>12.89</v>
      </c>
      <c r="D13" s="8">
        <v>12.89</v>
      </c>
      <c r="E13" s="8">
        <v>12.89</v>
      </c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6.05" customHeight="1" spans="1:15">
      <c r="A14" s="46" t="s">
        <v>224</v>
      </c>
      <c r="B14" s="46" t="s">
        <v>225</v>
      </c>
      <c r="C14" s="8">
        <v>11.2</v>
      </c>
      <c r="D14" s="8">
        <v>11.2</v>
      </c>
      <c r="E14" s="8">
        <v>11.2</v>
      </c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6.05" customHeight="1" spans="1:15">
      <c r="A15" s="46" t="s">
        <v>226</v>
      </c>
      <c r="B15" s="46" t="s">
        <v>227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6.05" customHeight="1" spans="1:15">
      <c r="A16" s="46" t="s">
        <v>228</v>
      </c>
      <c r="B16" s="46" t="s">
        <v>229</v>
      </c>
      <c r="C16" s="8">
        <f>D16</f>
        <v>912.77</v>
      </c>
      <c r="D16" s="8">
        <f>E16</f>
        <v>912.77</v>
      </c>
      <c r="E16" s="8">
        <f>E17+E18</f>
        <v>912.77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6.05" customHeight="1" spans="1:15">
      <c r="A17" s="46" t="s">
        <v>230</v>
      </c>
      <c r="B17" s="46" t="s">
        <v>231</v>
      </c>
      <c r="C17" s="8">
        <f>D17</f>
        <v>180.07</v>
      </c>
      <c r="D17" s="8">
        <f>E17</f>
        <v>180.07</v>
      </c>
      <c r="E17" s="8">
        <v>180.07</v>
      </c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6.05" customHeight="1" spans="1:15">
      <c r="A18" s="46" t="s">
        <v>232</v>
      </c>
      <c r="B18" s="46" t="s">
        <v>233</v>
      </c>
      <c r="C18" s="8">
        <f>D18</f>
        <v>732.7</v>
      </c>
      <c r="D18" s="8">
        <f>E18</f>
        <v>732.7</v>
      </c>
      <c r="E18" s="8">
        <v>732.7</v>
      </c>
      <c r="F18" s="8"/>
      <c r="G18" s="8"/>
      <c r="H18" s="8"/>
      <c r="I18" s="8"/>
      <c r="J18" s="8"/>
      <c r="K18" s="8"/>
      <c r="L18" s="8"/>
      <c r="M18" s="8"/>
      <c r="N18" s="8"/>
      <c r="O18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workbookViewId="0">
      <pane ySplit="7" topLeftCell="A8" activePane="bottomLeft" state="frozen"/>
      <selection/>
      <selection pane="bottomLeft" activeCell="J8" sqref="J8:L8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8" width="9.76666666666667" customWidth="1"/>
  </cols>
  <sheetData>
    <row r="1" ht="35.85" customHeight="1" spans="1:15">
      <c r="A1" s="23" t="s">
        <v>234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4"/>
      <c r="K2" s="34"/>
      <c r="L2" s="34"/>
      <c r="M2" s="34"/>
      <c r="N2" s="35"/>
      <c r="O2" s="34"/>
    </row>
    <row r="3" ht="16.25" customHeight="1" spans="1:15">
      <c r="A3" s="42" t="s">
        <v>235</v>
      </c>
      <c r="B3" s="42"/>
      <c r="C3" s="31"/>
      <c r="D3" s="31"/>
      <c r="E3" s="30"/>
      <c r="F3" s="30"/>
      <c r="G3" s="30"/>
      <c r="H3" s="30"/>
      <c r="I3" s="30"/>
      <c r="J3" s="25"/>
      <c r="K3" s="25"/>
      <c r="L3" s="27"/>
      <c r="M3" s="27"/>
      <c r="N3" s="30"/>
      <c r="O3" s="30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5" t="s">
        <v>32</v>
      </c>
      <c r="O4" s="35"/>
    </row>
    <row r="5" ht="26.05" customHeight="1" spans="1:15">
      <c r="A5" s="28" t="s">
        <v>51</v>
      </c>
      <c r="B5" s="28" t="s">
        <v>52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28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28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26.05" customHeight="1" spans="1:15">
      <c r="A8" s="28"/>
      <c r="B8" s="28" t="s">
        <v>36</v>
      </c>
      <c r="C8" s="8">
        <f>D8</f>
        <v>936.86</v>
      </c>
      <c r="D8" s="8">
        <f>D9+D36+D48</f>
        <v>936.86</v>
      </c>
      <c r="E8" s="8">
        <f>1309.12-102.86-153.88-12-37.62-21.9-37-1-5-1</f>
        <v>936.86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ht="26.05" customHeight="1" spans="1:15">
      <c r="A9" s="44" t="s">
        <v>136</v>
      </c>
      <c r="B9" s="45" t="s">
        <v>137</v>
      </c>
      <c r="C9" s="8">
        <f t="shared" ref="C9:C34" si="0">D9</f>
        <v>180.07</v>
      </c>
      <c r="D9" s="8">
        <f>E9</f>
        <v>180.07</v>
      </c>
      <c r="E9" s="8">
        <f>SUM(E10:E35)</f>
        <v>180.07</v>
      </c>
      <c r="F9" s="8"/>
      <c r="G9" s="8"/>
      <c r="H9" s="8"/>
      <c r="I9" s="8"/>
      <c r="J9" s="8"/>
      <c r="K9" s="8"/>
      <c r="L9" s="8"/>
      <c r="M9" s="8"/>
      <c r="N9" s="8"/>
      <c r="O9" s="8"/>
    </row>
    <row r="10" ht="26.05" customHeight="1" spans="1:15">
      <c r="A10" s="44" t="s">
        <v>236</v>
      </c>
      <c r="B10" s="45" t="s">
        <v>153</v>
      </c>
      <c r="C10" s="8">
        <f t="shared" si="0"/>
        <v>28.8</v>
      </c>
      <c r="D10" s="8">
        <f t="shared" ref="D10:D36" si="1">E10</f>
        <v>28.8</v>
      </c>
      <c r="E10" s="8">
        <v>28.8</v>
      </c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05" customHeight="1" spans="1:15">
      <c r="A11" s="44" t="s">
        <v>237</v>
      </c>
      <c r="B11" s="45" t="s">
        <v>167</v>
      </c>
      <c r="C11" s="8">
        <f t="shared" si="0"/>
        <v>0.1</v>
      </c>
      <c r="D11" s="8">
        <f t="shared" si="1"/>
        <v>0.1</v>
      </c>
      <c r="E11" s="8">
        <v>0.1</v>
      </c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6.05" customHeight="1" spans="1:15">
      <c r="A12" s="44" t="s">
        <v>238</v>
      </c>
      <c r="B12" s="45" t="s">
        <v>139</v>
      </c>
      <c r="C12" s="8">
        <f t="shared" si="0"/>
        <v>16.33</v>
      </c>
      <c r="D12" s="8">
        <f t="shared" si="1"/>
        <v>16.33</v>
      </c>
      <c r="E12" s="8">
        <v>16.33</v>
      </c>
      <c r="F12" s="8"/>
      <c r="G12" s="8"/>
      <c r="H12" s="8"/>
      <c r="I12" s="8"/>
      <c r="J12" s="8"/>
      <c r="K12" s="8"/>
      <c r="L12" s="8"/>
      <c r="M12" s="8"/>
      <c r="N12" s="8"/>
      <c r="O12" s="8"/>
    </row>
    <row r="13" ht="27.6" customHeight="1" spans="1:15">
      <c r="A13" s="44" t="s">
        <v>239</v>
      </c>
      <c r="B13" s="45" t="s">
        <v>240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ht="26.05" customHeight="1" spans="1:15">
      <c r="A14" s="44" t="s">
        <v>241</v>
      </c>
      <c r="B14" s="45" t="s">
        <v>242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ht="26.05" customHeight="1" spans="1:15">
      <c r="A15" s="44" t="s">
        <v>243</v>
      </c>
      <c r="B15" s="45" t="s">
        <v>151</v>
      </c>
      <c r="C15" s="8">
        <f t="shared" si="0"/>
        <v>15.45</v>
      </c>
      <c r="D15" s="8">
        <f t="shared" si="1"/>
        <v>15.45</v>
      </c>
      <c r="E15" s="8">
        <f>169.33-153.88</f>
        <v>15.45</v>
      </c>
      <c r="F15" s="8"/>
      <c r="G15" s="8"/>
      <c r="H15" s="8"/>
      <c r="I15" s="8"/>
      <c r="J15" s="8"/>
      <c r="K15" s="8"/>
      <c r="L15" s="8"/>
      <c r="M15" s="8"/>
      <c r="N15" s="8"/>
      <c r="O15" s="8"/>
    </row>
    <row r="16" ht="26.05" customHeight="1" spans="1:15">
      <c r="A16" s="44" t="s">
        <v>244</v>
      </c>
      <c r="B16" s="45" t="s">
        <v>161</v>
      </c>
      <c r="C16" s="8">
        <f t="shared" si="0"/>
        <v>2</v>
      </c>
      <c r="D16" s="8">
        <f t="shared" si="1"/>
        <v>2</v>
      </c>
      <c r="E16" s="8">
        <v>2</v>
      </c>
      <c r="F16" s="8"/>
      <c r="G16" s="8"/>
      <c r="H16" s="8"/>
      <c r="I16" s="8"/>
      <c r="J16" s="8"/>
      <c r="K16" s="8"/>
      <c r="L16" s="8"/>
      <c r="M16" s="8"/>
      <c r="N16" s="8"/>
      <c r="O16" s="8"/>
    </row>
    <row r="17" ht="26.05" customHeight="1" spans="1:15">
      <c r="A17" s="44" t="s">
        <v>245</v>
      </c>
      <c r="B17" s="45" t="s">
        <v>246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ht="26.05" customHeight="1" spans="1:15">
      <c r="A18" s="44" t="s">
        <v>247</v>
      </c>
      <c r="B18" s="45" t="s">
        <v>248</v>
      </c>
      <c r="C18" s="8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ht="26.05" customHeight="1" spans="1:15">
      <c r="A19" s="44" t="s">
        <v>249</v>
      </c>
      <c r="B19" s="45" t="s">
        <v>155</v>
      </c>
      <c r="C19" s="8">
        <f t="shared" si="0"/>
        <v>13.9</v>
      </c>
      <c r="D19" s="8">
        <f t="shared" si="1"/>
        <v>13.9</v>
      </c>
      <c r="E19" s="8">
        <v>13.9</v>
      </c>
      <c r="F19" s="8"/>
      <c r="G19" s="8"/>
      <c r="H19" s="8"/>
      <c r="I19" s="8"/>
      <c r="J19" s="8"/>
      <c r="K19" s="8"/>
      <c r="L19" s="8"/>
      <c r="M19" s="8"/>
      <c r="N19" s="8"/>
      <c r="O19" s="8"/>
    </row>
    <row r="20" ht="26.05" customHeight="1" spans="1:15">
      <c r="A20" s="44" t="s">
        <v>250</v>
      </c>
      <c r="B20" s="45" t="s">
        <v>159</v>
      </c>
      <c r="C20" s="8">
        <f t="shared" si="0"/>
        <v>2</v>
      </c>
      <c r="D20" s="8">
        <f t="shared" si="1"/>
        <v>2</v>
      </c>
      <c r="E20" s="8">
        <v>2</v>
      </c>
      <c r="F20" s="8"/>
      <c r="G20" s="8"/>
      <c r="H20" s="8"/>
      <c r="I20" s="8"/>
      <c r="J20" s="8"/>
      <c r="K20" s="8"/>
      <c r="L20" s="8"/>
      <c r="M20" s="8"/>
      <c r="N20" s="8"/>
      <c r="O20" s="8"/>
    </row>
    <row r="21" ht="26.05" customHeight="1" spans="1:15">
      <c r="A21" s="44" t="s">
        <v>251</v>
      </c>
      <c r="B21" s="45" t="s">
        <v>252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ht="26.05" customHeight="1" spans="1:15">
      <c r="A22" s="44" t="s">
        <v>253</v>
      </c>
      <c r="B22" s="45" t="s">
        <v>254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ht="26.05" customHeight="1" spans="1:15">
      <c r="A23" s="44" t="s">
        <v>255</v>
      </c>
      <c r="B23" s="45" t="s">
        <v>149</v>
      </c>
      <c r="C23" s="8">
        <f t="shared" si="0"/>
        <v>10.3</v>
      </c>
      <c r="D23" s="8">
        <f t="shared" si="1"/>
        <v>10.3</v>
      </c>
      <c r="E23" s="8">
        <v>10.3</v>
      </c>
      <c r="F23" s="8"/>
      <c r="G23" s="8"/>
      <c r="H23" s="8"/>
      <c r="I23" s="8"/>
      <c r="J23" s="8"/>
      <c r="K23" s="8"/>
      <c r="L23" s="8"/>
      <c r="M23" s="8"/>
      <c r="N23" s="8"/>
      <c r="O23" s="8"/>
    </row>
    <row r="24" ht="26.05" customHeight="1" spans="1:15">
      <c r="A24" s="44" t="s">
        <v>256</v>
      </c>
      <c r="B24" s="45" t="s">
        <v>257</v>
      </c>
      <c r="C24" s="8">
        <f t="shared" si="0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ht="26.05" customHeight="1" spans="1:15">
      <c r="A25" s="44" t="s">
        <v>258</v>
      </c>
      <c r="B25" s="45" t="s">
        <v>145</v>
      </c>
      <c r="C25" s="8">
        <f t="shared" si="0"/>
        <v>2.73</v>
      </c>
      <c r="D25" s="8">
        <f t="shared" si="1"/>
        <v>2.73</v>
      </c>
      <c r="E25" s="8">
        <v>2.73</v>
      </c>
      <c r="F25" s="8"/>
      <c r="G25" s="8"/>
      <c r="H25" s="8"/>
      <c r="I25" s="8"/>
      <c r="J25" s="8"/>
      <c r="K25" s="8"/>
      <c r="L25" s="8"/>
      <c r="M25" s="8"/>
      <c r="N25" s="8"/>
      <c r="O25" s="8"/>
    </row>
    <row r="26" ht="26.05" customHeight="1" spans="1:15">
      <c r="A26" s="44" t="s">
        <v>259</v>
      </c>
      <c r="B26" s="45" t="s">
        <v>163</v>
      </c>
      <c r="C26" s="8">
        <f t="shared" si="0"/>
        <v>12</v>
      </c>
      <c r="D26" s="8">
        <f t="shared" si="1"/>
        <v>12</v>
      </c>
      <c r="E26" s="8">
        <v>12</v>
      </c>
      <c r="F26" s="8"/>
      <c r="G26" s="8"/>
      <c r="H26" s="8"/>
      <c r="I26" s="8"/>
      <c r="J26" s="8"/>
      <c r="K26" s="8"/>
      <c r="L26" s="8"/>
      <c r="M26" s="8"/>
      <c r="N26" s="8"/>
      <c r="O26" s="8"/>
    </row>
    <row r="27" ht="26.05" customHeight="1" spans="1:15">
      <c r="A27" s="44" t="s">
        <v>260</v>
      </c>
      <c r="B27" s="45" t="s">
        <v>141</v>
      </c>
      <c r="C27" s="8">
        <f t="shared" si="0"/>
        <v>3.1</v>
      </c>
      <c r="D27" s="8">
        <f t="shared" si="1"/>
        <v>3.1</v>
      </c>
      <c r="E27" s="8">
        <v>3.1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ht="26.05" customHeight="1" spans="1:15">
      <c r="A28" s="44" t="s">
        <v>261</v>
      </c>
      <c r="B28" s="45" t="s">
        <v>262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ht="26.05" customHeight="1" spans="1:15">
      <c r="A29" s="44" t="s">
        <v>263</v>
      </c>
      <c r="B29" s="45" t="s">
        <v>147</v>
      </c>
      <c r="C29" s="8">
        <f t="shared" si="0"/>
        <v>30.3</v>
      </c>
      <c r="D29" s="8">
        <f t="shared" si="1"/>
        <v>30.3</v>
      </c>
      <c r="E29" s="8">
        <v>30.3</v>
      </c>
      <c r="F29" s="8"/>
      <c r="G29" s="8"/>
      <c r="H29" s="8"/>
      <c r="I29" s="8"/>
      <c r="J29" s="8"/>
      <c r="K29" s="8"/>
      <c r="L29" s="8"/>
      <c r="M29" s="8"/>
      <c r="N29" s="8"/>
      <c r="O29" s="8"/>
    </row>
    <row r="30" ht="27.6" customHeight="1" spans="1:15">
      <c r="A30" s="44" t="s">
        <v>264</v>
      </c>
      <c r="B30" s="45" t="s">
        <v>169</v>
      </c>
      <c r="C30" s="8">
        <f t="shared" si="0"/>
        <v>37.9</v>
      </c>
      <c r="D30" s="8">
        <f t="shared" si="1"/>
        <v>37.9</v>
      </c>
      <c r="E30" s="8">
        <v>37.9</v>
      </c>
      <c r="F30" s="8"/>
      <c r="G30" s="8"/>
      <c r="H30" s="8"/>
      <c r="I30" s="8"/>
      <c r="J30" s="8"/>
      <c r="K30" s="8"/>
      <c r="L30" s="8"/>
      <c r="M30" s="8"/>
      <c r="N30" s="8"/>
      <c r="O30" s="8"/>
    </row>
    <row r="31" ht="26.05" customHeight="1" spans="1:15">
      <c r="A31" s="44" t="s">
        <v>265</v>
      </c>
      <c r="B31" s="45" t="s">
        <v>266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ht="27.6" customHeight="1" spans="1:15">
      <c r="A32" s="44" t="s">
        <v>267</v>
      </c>
      <c r="B32" s="45" t="s">
        <v>165</v>
      </c>
      <c r="C32" s="8">
        <f t="shared" si="0"/>
        <v>4.96</v>
      </c>
      <c r="D32" s="8">
        <f t="shared" si="1"/>
        <v>4.96</v>
      </c>
      <c r="E32" s="8">
        <v>4.96</v>
      </c>
      <c r="F32" s="8"/>
      <c r="G32" s="8"/>
      <c r="H32" s="8"/>
      <c r="I32" s="8"/>
      <c r="J32" s="8"/>
      <c r="K32" s="8"/>
      <c r="L32" s="8"/>
      <c r="M32" s="8"/>
      <c r="N32" s="8"/>
      <c r="O32" s="8"/>
    </row>
    <row r="33" ht="26.05" customHeight="1" spans="1:15">
      <c r="A33" s="44" t="s">
        <v>268</v>
      </c>
      <c r="B33" s="45" t="s">
        <v>143</v>
      </c>
      <c r="C33" s="8">
        <f t="shared" si="0"/>
        <v>0.1</v>
      </c>
      <c r="D33" s="8">
        <f t="shared" si="1"/>
        <v>0.1</v>
      </c>
      <c r="E33" s="8">
        <v>0.1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ht="26.05" customHeight="1" spans="1:15">
      <c r="A34" s="44" t="s">
        <v>269</v>
      </c>
      <c r="B34" s="45" t="s">
        <v>157</v>
      </c>
      <c r="C34" s="8">
        <f t="shared" si="0"/>
        <v>0.1</v>
      </c>
      <c r="D34" s="8">
        <f t="shared" si="1"/>
        <v>0.1</v>
      </c>
      <c r="E34" s="8">
        <v>0.1</v>
      </c>
      <c r="F34" s="8"/>
      <c r="G34" s="8"/>
      <c r="H34" s="8"/>
      <c r="I34" s="8"/>
      <c r="J34" s="8"/>
      <c r="K34" s="8"/>
      <c r="L34" s="8"/>
      <c r="M34" s="8"/>
      <c r="N34" s="8"/>
      <c r="O34" s="8"/>
    </row>
    <row r="35" ht="26.05" customHeight="1" spans="1:15">
      <c r="A35" s="44" t="s">
        <v>270</v>
      </c>
      <c r="B35" s="45" t="s">
        <v>271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ht="26.05" customHeight="1" spans="1:15">
      <c r="A36" s="44" t="s">
        <v>114</v>
      </c>
      <c r="B36" s="45" t="s">
        <v>115</v>
      </c>
      <c r="C36" s="8">
        <v>732.7</v>
      </c>
      <c r="D36" s="8">
        <v>732.7</v>
      </c>
      <c r="E36" s="8">
        <v>732.7</v>
      </c>
      <c r="F36" s="8"/>
      <c r="G36" s="8"/>
      <c r="H36" s="8"/>
      <c r="I36" s="8"/>
      <c r="J36" s="8"/>
      <c r="K36" s="8"/>
      <c r="L36" s="8"/>
      <c r="M36" s="8"/>
      <c r="N36" s="8"/>
      <c r="O36" s="8"/>
    </row>
    <row r="37" ht="27.6" customHeight="1" spans="1:15">
      <c r="A37" s="44" t="s">
        <v>272</v>
      </c>
      <c r="B37" s="45" t="s">
        <v>123</v>
      </c>
      <c r="C37" s="8">
        <v>72.71</v>
      </c>
      <c r="D37" s="8">
        <v>72.71</v>
      </c>
      <c r="E37" s="8">
        <v>72.71</v>
      </c>
      <c r="F37" s="8"/>
      <c r="G37" s="8"/>
      <c r="H37" s="8"/>
      <c r="I37" s="8"/>
      <c r="J37" s="8"/>
      <c r="K37" s="8"/>
      <c r="L37" s="8"/>
      <c r="M37" s="8"/>
      <c r="N37" s="8"/>
      <c r="O37" s="8"/>
    </row>
    <row r="38" ht="26.05" customHeight="1" spans="1:15">
      <c r="A38" s="44" t="s">
        <v>273</v>
      </c>
      <c r="B38" s="45" t="s">
        <v>117</v>
      </c>
      <c r="C38" s="8">
        <v>252.17</v>
      </c>
      <c r="D38" s="8">
        <v>252.17</v>
      </c>
      <c r="E38" s="8">
        <v>252.17</v>
      </c>
      <c r="F38" s="8"/>
      <c r="G38" s="8"/>
      <c r="H38" s="8"/>
      <c r="I38" s="8"/>
      <c r="J38" s="8"/>
      <c r="K38" s="8"/>
      <c r="L38" s="8"/>
      <c r="M38" s="8"/>
      <c r="N38" s="8"/>
      <c r="O38" s="8"/>
    </row>
    <row r="39" ht="27.6" customHeight="1" spans="1:15">
      <c r="A39" s="44" t="s">
        <v>274</v>
      </c>
      <c r="B39" s="45" t="s">
        <v>129</v>
      </c>
      <c r="C39" s="8">
        <v>18.19</v>
      </c>
      <c r="D39" s="8">
        <v>18.19</v>
      </c>
      <c r="E39" s="8">
        <v>18.19</v>
      </c>
      <c r="F39" s="8"/>
      <c r="G39" s="8"/>
      <c r="H39" s="8"/>
      <c r="I39" s="8"/>
      <c r="J39" s="8"/>
      <c r="K39" s="8"/>
      <c r="L39" s="8"/>
      <c r="M39" s="8"/>
      <c r="N39" s="8"/>
      <c r="O39" s="8"/>
    </row>
    <row r="40" ht="26.05" customHeight="1" spans="1:15">
      <c r="A40" s="44" t="s">
        <v>275</v>
      </c>
      <c r="B40" s="45" t="s">
        <v>119</v>
      </c>
      <c r="C40" s="8">
        <v>16.05</v>
      </c>
      <c r="D40" s="8">
        <v>16.05</v>
      </c>
      <c r="E40" s="8">
        <v>16.05</v>
      </c>
      <c r="F40" s="8"/>
      <c r="G40" s="8"/>
      <c r="H40" s="8"/>
      <c r="I40" s="8"/>
      <c r="J40" s="8"/>
      <c r="K40" s="8"/>
      <c r="L40" s="8"/>
      <c r="M40" s="8"/>
      <c r="N40" s="8"/>
      <c r="O40" s="8"/>
    </row>
    <row r="41" ht="26.05" customHeight="1" spans="1:15">
      <c r="A41" s="44" t="s">
        <v>276</v>
      </c>
      <c r="B41" s="45" t="s">
        <v>133</v>
      </c>
      <c r="C41" s="8">
        <v>71.87</v>
      </c>
      <c r="D41" s="8">
        <v>71.87</v>
      </c>
      <c r="E41" s="8">
        <v>71.87</v>
      </c>
      <c r="F41" s="8"/>
      <c r="G41" s="8"/>
      <c r="H41" s="8"/>
      <c r="I41" s="8"/>
      <c r="J41" s="8"/>
      <c r="K41" s="8"/>
      <c r="L41" s="8"/>
      <c r="M41" s="8"/>
      <c r="N41" s="8"/>
      <c r="O41" s="8"/>
    </row>
    <row r="42" ht="26.05" customHeight="1" spans="1:15">
      <c r="A42" s="44" t="s">
        <v>277</v>
      </c>
      <c r="B42" s="45" t="s">
        <v>131</v>
      </c>
      <c r="C42" s="8">
        <v>3.2</v>
      </c>
      <c r="D42" s="8">
        <v>3.2</v>
      </c>
      <c r="E42" s="8">
        <v>3.2</v>
      </c>
      <c r="F42" s="8"/>
      <c r="G42" s="8"/>
      <c r="H42" s="8"/>
      <c r="I42" s="8"/>
      <c r="J42" s="8"/>
      <c r="K42" s="8"/>
      <c r="L42" s="8"/>
      <c r="M42" s="8"/>
      <c r="N42" s="8"/>
      <c r="O42" s="8"/>
    </row>
    <row r="43" ht="26.05" customHeight="1" spans="1:15">
      <c r="A43" s="44" t="s">
        <v>278</v>
      </c>
      <c r="B43" s="45" t="s">
        <v>125</v>
      </c>
      <c r="C43" s="8">
        <v>10.06</v>
      </c>
      <c r="D43" s="8">
        <v>10.06</v>
      </c>
      <c r="E43" s="8">
        <v>10.06</v>
      </c>
      <c r="F43" s="8"/>
      <c r="G43" s="8"/>
      <c r="H43" s="8"/>
      <c r="I43" s="8"/>
      <c r="J43" s="8"/>
      <c r="K43" s="8"/>
      <c r="L43" s="8"/>
      <c r="M43" s="8"/>
      <c r="N43" s="8"/>
      <c r="O43" s="8"/>
    </row>
    <row r="44" ht="26.05" customHeight="1" spans="1:15">
      <c r="A44" s="44" t="s">
        <v>279</v>
      </c>
      <c r="B44" s="45" t="s">
        <v>135</v>
      </c>
      <c r="C44" s="8">
        <v>48.28</v>
      </c>
      <c r="D44" s="8">
        <v>48.28</v>
      </c>
      <c r="E44" s="8">
        <v>48.28</v>
      </c>
      <c r="F44" s="8"/>
      <c r="G44" s="8"/>
      <c r="H44" s="8"/>
      <c r="I44" s="8"/>
      <c r="J44" s="8"/>
      <c r="K44" s="8"/>
      <c r="L44" s="8"/>
      <c r="M44" s="8"/>
      <c r="N44" s="8"/>
      <c r="O44" s="8"/>
    </row>
    <row r="45" ht="26.05" customHeight="1" spans="1:15">
      <c r="A45" s="44" t="s">
        <v>280</v>
      </c>
      <c r="B45" s="45" t="s">
        <v>281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</row>
    <row r="46" ht="27.6" customHeight="1" spans="1:15">
      <c r="A46" s="44" t="s">
        <v>282</v>
      </c>
      <c r="B46" s="45" t="s">
        <v>127</v>
      </c>
      <c r="C46" s="8">
        <v>36.37</v>
      </c>
      <c r="D46" s="8">
        <v>36.37</v>
      </c>
      <c r="E46" s="8">
        <v>36.37</v>
      </c>
      <c r="F46" s="8"/>
      <c r="G46" s="8"/>
      <c r="H46" s="8"/>
      <c r="I46" s="8"/>
      <c r="J46" s="8"/>
      <c r="K46" s="8"/>
      <c r="L46" s="8"/>
      <c r="M46" s="8"/>
      <c r="N46" s="8"/>
      <c r="O46" s="8"/>
    </row>
    <row r="47" ht="26.05" customHeight="1" spans="1:15">
      <c r="A47" s="44" t="s">
        <v>283</v>
      </c>
      <c r="B47" s="45" t="s">
        <v>121</v>
      </c>
      <c r="C47" s="8">
        <v>203.8</v>
      </c>
      <c r="D47" s="8">
        <v>203.8</v>
      </c>
      <c r="E47" s="8">
        <v>203.8</v>
      </c>
      <c r="F47" s="8"/>
      <c r="G47" s="8"/>
      <c r="H47" s="8"/>
      <c r="I47" s="8"/>
      <c r="J47" s="8"/>
      <c r="K47" s="8"/>
      <c r="L47" s="8"/>
      <c r="M47" s="8"/>
      <c r="N47" s="8"/>
      <c r="O47" s="8"/>
    </row>
    <row r="48" ht="27.6" customHeight="1" spans="1:15">
      <c r="A48" s="44" t="s">
        <v>170</v>
      </c>
      <c r="B48" s="45" t="s">
        <v>171</v>
      </c>
      <c r="C48" s="8">
        <v>24.09</v>
      </c>
      <c r="D48" s="8">
        <v>24.09</v>
      </c>
      <c r="E48" s="8">
        <v>24.09</v>
      </c>
      <c r="F48" s="8"/>
      <c r="G48" s="8"/>
      <c r="H48" s="8"/>
      <c r="I48" s="8"/>
      <c r="J48" s="8"/>
      <c r="K48" s="8"/>
      <c r="L48" s="8"/>
      <c r="M48" s="8"/>
      <c r="N48" s="8"/>
      <c r="O48" s="8"/>
    </row>
    <row r="49" ht="26.05" customHeight="1" spans="1:15">
      <c r="A49" s="44" t="s">
        <v>284</v>
      </c>
      <c r="B49" s="45" t="s">
        <v>175</v>
      </c>
      <c r="C49" s="8">
        <v>12.89</v>
      </c>
      <c r="D49" s="8">
        <v>12.89</v>
      </c>
      <c r="E49" s="8">
        <v>12.89</v>
      </c>
      <c r="F49" s="8"/>
      <c r="G49" s="8"/>
      <c r="H49" s="8"/>
      <c r="I49" s="8"/>
      <c r="J49" s="8"/>
      <c r="K49" s="8"/>
      <c r="L49" s="8"/>
      <c r="M49" s="8"/>
      <c r="N49" s="8"/>
      <c r="O49" s="8"/>
    </row>
    <row r="50" ht="26.05" customHeight="1" spans="1:15">
      <c r="A50" s="44" t="s">
        <v>285</v>
      </c>
      <c r="B50" s="45" t="s">
        <v>173</v>
      </c>
      <c r="C50" s="8">
        <v>11.2</v>
      </c>
      <c r="D50" s="8">
        <v>11.2</v>
      </c>
      <c r="E50" s="8">
        <v>11.2</v>
      </c>
      <c r="F50" s="8"/>
      <c r="G50" s="8"/>
      <c r="H50" s="8"/>
      <c r="I50" s="8"/>
      <c r="J50" s="8"/>
      <c r="K50" s="8"/>
      <c r="L50" s="8"/>
      <c r="M50" s="8"/>
      <c r="N50" s="8"/>
      <c r="O50" s="8"/>
    </row>
    <row r="51" ht="26.05" customHeight="1" spans="1:15">
      <c r="A51" s="44" t="s">
        <v>286</v>
      </c>
      <c r="B51" s="45" t="s">
        <v>287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ht="26.05" customHeight="1" spans="1:15">
      <c r="A52" s="44" t="s">
        <v>288</v>
      </c>
      <c r="B52" s="45" t="s">
        <v>289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ht="26.05" customHeight="1" spans="1:15">
      <c r="A53" s="44" t="s">
        <v>290</v>
      </c>
      <c r="B53" s="45" t="s">
        <v>291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ht="27.6" customHeight="1" spans="1:15">
      <c r="A54" s="44" t="s">
        <v>292</v>
      </c>
      <c r="B54" s="45" t="s">
        <v>293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ht="26.05" customHeight="1" spans="1:15">
      <c r="A55" s="44" t="s">
        <v>294</v>
      </c>
      <c r="B55" s="45" t="s">
        <v>221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3" t="s">
        <v>295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24"/>
      <c r="B2" s="24"/>
      <c r="C2" s="24"/>
      <c r="D2" s="24"/>
      <c r="E2" s="24"/>
      <c r="F2" s="24"/>
      <c r="G2" s="24"/>
      <c r="H2" s="24"/>
      <c r="I2" s="24"/>
      <c r="J2" s="25"/>
      <c r="K2" s="34"/>
      <c r="L2" s="34"/>
      <c r="M2" s="34"/>
      <c r="N2" s="34"/>
      <c r="O2" s="35"/>
    </row>
    <row r="3" ht="16.25" customHeight="1" spans="1:15">
      <c r="A3" s="25" t="s">
        <v>296</v>
      </c>
      <c r="B3" s="26"/>
      <c r="C3" s="30"/>
      <c r="D3" s="31"/>
      <c r="E3" s="30"/>
      <c r="F3" s="30"/>
      <c r="G3" s="30"/>
      <c r="H3" s="30"/>
      <c r="I3" s="30"/>
      <c r="J3" s="25"/>
      <c r="K3" s="25"/>
      <c r="L3" s="25"/>
      <c r="M3" s="27"/>
      <c r="N3" s="27"/>
      <c r="O3" s="35"/>
    </row>
    <row r="4" ht="16.25" customHeight="1" spans="1:1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5" t="s">
        <v>32</v>
      </c>
      <c r="O4" s="35"/>
    </row>
    <row r="5" ht="26.05" customHeight="1" spans="1:15">
      <c r="A5" s="4" t="s">
        <v>33</v>
      </c>
      <c r="B5" s="28" t="s">
        <v>190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4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4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26.05" customHeight="1" spans="1:15">
      <c r="A8" s="4" t="s">
        <v>36</v>
      </c>
      <c r="B8" s="28"/>
      <c r="C8" s="8"/>
      <c r="D8" s="8"/>
      <c r="E8" s="8"/>
      <c r="F8" s="8"/>
      <c r="G8" s="8"/>
      <c r="H8" s="8"/>
      <c r="I8" s="8"/>
      <c r="J8" s="33"/>
      <c r="K8" s="33"/>
      <c r="L8" s="33"/>
      <c r="M8" s="33"/>
      <c r="N8" s="33"/>
      <c r="O8" s="33"/>
    </row>
    <row r="9" ht="26.05" customHeight="1" spans="1:15">
      <c r="A9" s="29"/>
      <c r="B9" s="29"/>
      <c r="C9" s="8"/>
      <c r="D9" s="8"/>
      <c r="E9" s="8"/>
      <c r="F9" s="8"/>
      <c r="G9" s="8"/>
      <c r="H9" s="8"/>
      <c r="I9" s="8"/>
      <c r="J9" s="33"/>
      <c r="K9" s="33"/>
      <c r="L9" s="33"/>
      <c r="M9" s="33"/>
      <c r="N9" s="33"/>
      <c r="O9" s="33"/>
    </row>
    <row r="10" ht="26.05" customHeight="1" spans="1:15">
      <c r="A10" s="29"/>
      <c r="B10" s="2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pane ySplit="7" topLeftCell="A8" activePane="bottomLeft" state="frozen"/>
      <selection/>
      <selection pane="bottomLeft" activeCell="C8" sqref="C8"/>
    </sheetView>
  </sheetViews>
  <sheetFormatPr defaultColWidth="10" defaultRowHeight="1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36" t="s">
        <v>297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2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4"/>
      <c r="L2" s="34"/>
      <c r="M2" s="34"/>
      <c r="N2" s="34"/>
      <c r="O2" s="40"/>
    </row>
    <row r="3" ht="16.25" customHeight="1" spans="1:15">
      <c r="A3" s="38" t="s">
        <v>298</v>
      </c>
      <c r="B3" s="39"/>
      <c r="C3" s="31"/>
      <c r="D3" s="31"/>
      <c r="E3" s="31"/>
      <c r="F3" s="31"/>
      <c r="G3" s="31"/>
      <c r="H3" s="31"/>
      <c r="I3" s="31"/>
      <c r="J3" s="38"/>
      <c r="K3" s="38"/>
      <c r="L3" s="38"/>
      <c r="M3" s="27"/>
      <c r="N3" s="27"/>
      <c r="O3" s="40"/>
    </row>
    <row r="4" ht="16.25" customHeight="1" spans="1:1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40" t="s">
        <v>32</v>
      </c>
      <c r="O4" s="40"/>
    </row>
    <row r="5" ht="26.05" customHeight="1" spans="1:15">
      <c r="A5" s="4" t="s">
        <v>33</v>
      </c>
      <c r="B5" s="28" t="s">
        <v>190</v>
      </c>
      <c r="C5" s="32" t="s">
        <v>34</v>
      </c>
      <c r="D5" s="32" t="s">
        <v>35</v>
      </c>
      <c r="E5" s="32"/>
      <c r="F5" s="32"/>
      <c r="G5" s="32"/>
      <c r="H5" s="32"/>
      <c r="I5" s="32"/>
      <c r="J5" s="4" t="s">
        <v>26</v>
      </c>
      <c r="K5" s="4"/>
      <c r="L5" s="4"/>
      <c r="M5" s="4"/>
      <c r="N5" s="4"/>
      <c r="O5" s="4"/>
    </row>
    <row r="6" ht="32.55" customHeight="1" spans="1:15">
      <c r="A6" s="4"/>
      <c r="B6" s="28"/>
      <c r="C6" s="32"/>
      <c r="D6" s="4" t="s">
        <v>36</v>
      </c>
      <c r="E6" s="4" t="s">
        <v>191</v>
      </c>
      <c r="F6" s="4" t="s">
        <v>38</v>
      </c>
      <c r="G6" s="4" t="s">
        <v>39</v>
      </c>
      <c r="H6" s="4" t="s">
        <v>40</v>
      </c>
      <c r="I6" s="32" t="s">
        <v>41</v>
      </c>
      <c r="J6" s="4" t="s">
        <v>36</v>
      </c>
      <c r="K6" s="4" t="s">
        <v>191</v>
      </c>
      <c r="L6" s="4" t="s">
        <v>38</v>
      </c>
      <c r="M6" s="4" t="s">
        <v>39</v>
      </c>
      <c r="N6" s="4" t="s">
        <v>40</v>
      </c>
      <c r="O6" s="32" t="s">
        <v>41</v>
      </c>
    </row>
    <row r="7" ht="32.55" customHeight="1" spans="1:15">
      <c r="A7" s="4"/>
      <c r="B7" s="28"/>
      <c r="C7" s="32"/>
      <c r="D7" s="4"/>
      <c r="E7" s="4"/>
      <c r="F7" s="4"/>
      <c r="G7" s="4"/>
      <c r="H7" s="4"/>
      <c r="I7" s="32"/>
      <c r="J7" s="4"/>
      <c r="K7" s="4"/>
      <c r="L7" s="4"/>
      <c r="M7" s="4"/>
      <c r="N7" s="4"/>
      <c r="O7" s="32"/>
    </row>
    <row r="8" ht="30" customHeight="1" spans="1:15">
      <c r="A8" s="4" t="s">
        <v>36</v>
      </c>
      <c r="B8" s="2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ht="27.6" customHeight="1" spans="1:15">
      <c r="A9" s="29"/>
      <c r="B9" s="2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ht="26.05" customHeight="1" spans="1:15">
      <c r="A10" s="29"/>
      <c r="B10" s="2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ht="26.05" customHeight="1" spans="1:15">
      <c r="A11" s="29"/>
      <c r="B11" s="2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ht="26.05" customHeight="1" spans="1:15">
      <c r="A12" s="29"/>
      <c r="B12" s="2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5"/>
  <cols>
    <col min="1" max="1" width="11.8" customWidth="1"/>
    <col min="2" max="4" width="9.23333333333333" customWidth="1"/>
    <col min="5" max="6" width="10.2583333333333" customWidth="1"/>
    <col min="7" max="7" width="9.23333333333333" customWidth="1"/>
    <col min="8" max="8" width="7.69166666666667" customWidth="1"/>
    <col min="9" max="11" width="5.125" customWidth="1"/>
    <col min="12" max="13" width="7.18333333333333" customWidth="1"/>
    <col min="14" max="14" width="7.69166666666667" customWidth="1"/>
    <col min="15" max="17" width="5.125" customWidth="1"/>
    <col min="18" max="19" width="9.76666666666667" customWidth="1"/>
  </cols>
  <sheetData>
    <row r="1" ht="35.85" customHeight="1" spans="1:17">
      <c r="A1" s="23" t="s">
        <v>299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16.25" customHeight="1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34"/>
      <c r="N2" s="34"/>
      <c r="O2" s="34"/>
      <c r="P2" s="34"/>
      <c r="Q2" s="35"/>
    </row>
    <row r="3" ht="16.25" customHeight="1" spans="1:17">
      <c r="A3" s="25" t="s">
        <v>300</v>
      </c>
      <c r="B3" s="26"/>
      <c r="C3" s="26"/>
      <c r="D3" s="26"/>
      <c r="E3" s="30"/>
      <c r="F3" s="31"/>
      <c r="G3" s="30"/>
      <c r="H3" s="30"/>
      <c r="I3" s="30"/>
      <c r="J3" s="30"/>
      <c r="K3" s="30"/>
      <c r="L3" s="25"/>
      <c r="M3" s="25"/>
      <c r="N3" s="25"/>
      <c r="O3" s="27"/>
      <c r="P3" s="27"/>
      <c r="Q3" s="35"/>
    </row>
    <row r="4" ht="16.25" customHeight="1" spans="1:17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5" t="s">
        <v>32</v>
      </c>
      <c r="Q4" s="35"/>
    </row>
    <row r="5" ht="26.05" customHeight="1" spans="1:17">
      <c r="A5" s="4" t="s">
        <v>33</v>
      </c>
      <c r="B5" s="28" t="s">
        <v>301</v>
      </c>
      <c r="C5" s="28" t="s">
        <v>302</v>
      </c>
      <c r="D5" s="4" t="s">
        <v>303</v>
      </c>
      <c r="E5" s="32" t="s">
        <v>34</v>
      </c>
      <c r="F5" s="32" t="s">
        <v>35</v>
      </c>
      <c r="G5" s="32"/>
      <c r="H5" s="32"/>
      <c r="I5" s="32"/>
      <c r="J5" s="32"/>
      <c r="K5" s="32"/>
      <c r="L5" s="4" t="s">
        <v>26</v>
      </c>
      <c r="M5" s="4"/>
      <c r="N5" s="4"/>
      <c r="O5" s="4"/>
      <c r="P5" s="4"/>
      <c r="Q5" s="4"/>
    </row>
    <row r="6" ht="32.55" customHeight="1" spans="1:17">
      <c r="A6" s="4"/>
      <c r="B6" s="28"/>
      <c r="C6" s="28"/>
      <c r="D6" s="4"/>
      <c r="E6" s="32"/>
      <c r="F6" s="4" t="s">
        <v>36</v>
      </c>
      <c r="G6" s="4" t="s">
        <v>191</v>
      </c>
      <c r="H6" s="4" t="s">
        <v>38</v>
      </c>
      <c r="I6" s="4" t="s">
        <v>39</v>
      </c>
      <c r="J6" s="4" t="s">
        <v>40</v>
      </c>
      <c r="K6" s="32" t="s">
        <v>41</v>
      </c>
      <c r="L6" s="4" t="s">
        <v>36</v>
      </c>
      <c r="M6" s="4" t="s">
        <v>191</v>
      </c>
      <c r="N6" s="4" t="s">
        <v>38</v>
      </c>
      <c r="O6" s="4" t="s">
        <v>39</v>
      </c>
      <c r="P6" s="4" t="s">
        <v>40</v>
      </c>
      <c r="Q6" s="32" t="s">
        <v>41</v>
      </c>
    </row>
    <row r="7" ht="32.55" customHeight="1" spans="1:17">
      <c r="A7" s="4"/>
      <c r="B7" s="28"/>
      <c r="C7" s="28"/>
      <c r="D7" s="4"/>
      <c r="E7" s="32"/>
      <c r="F7" s="4"/>
      <c r="G7" s="4"/>
      <c r="H7" s="4"/>
      <c r="I7" s="4"/>
      <c r="J7" s="4"/>
      <c r="K7" s="32"/>
      <c r="L7" s="4"/>
      <c r="M7" s="4"/>
      <c r="N7" s="4"/>
      <c r="O7" s="4"/>
      <c r="P7" s="4"/>
      <c r="Q7" s="32"/>
    </row>
    <row r="8" ht="26.05" customHeight="1" spans="1:17">
      <c r="A8" s="4" t="s">
        <v>36</v>
      </c>
      <c r="B8" s="28"/>
      <c r="C8" s="28"/>
      <c r="D8" s="4"/>
      <c r="E8" s="8"/>
      <c r="F8" s="8"/>
      <c r="G8" s="8"/>
      <c r="H8" s="8"/>
      <c r="I8" s="8"/>
      <c r="J8" s="8"/>
      <c r="K8" s="8"/>
      <c r="L8" s="33"/>
      <c r="M8" s="33"/>
      <c r="N8" s="33"/>
      <c r="O8" s="33"/>
      <c r="P8" s="33"/>
      <c r="Q8" s="33"/>
    </row>
    <row r="9" ht="26.05" customHeight="1" spans="1:17">
      <c r="A9" s="29"/>
      <c r="B9" s="29"/>
      <c r="C9" s="29"/>
      <c r="D9" s="9"/>
      <c r="E9" s="8"/>
      <c r="F9" s="8"/>
      <c r="G9" s="8"/>
      <c r="H9" s="8"/>
      <c r="I9" s="8"/>
      <c r="J9" s="8"/>
      <c r="K9" s="8"/>
      <c r="L9" s="33"/>
      <c r="M9" s="33"/>
      <c r="N9" s="33"/>
      <c r="O9" s="33"/>
      <c r="P9" s="33"/>
      <c r="Q9" s="33"/>
    </row>
    <row r="10" ht="26.05" customHeight="1" spans="1:17">
      <c r="A10" s="29"/>
      <c r="B10" s="29"/>
      <c r="C10" s="29"/>
      <c r="D10" s="9"/>
      <c r="E10" s="8"/>
      <c r="F10" s="8"/>
      <c r="G10" s="8"/>
      <c r="H10" s="8"/>
      <c r="I10" s="8"/>
      <c r="J10" s="8"/>
      <c r="K10" s="8"/>
      <c r="L10" s="33"/>
      <c r="M10" s="33"/>
      <c r="N10" s="33"/>
      <c r="O10" s="33"/>
      <c r="P10" s="33"/>
      <c r="Q10" s="33"/>
    </row>
    <row r="11" ht="26.05" customHeight="1" spans="1:17">
      <c r="A11" s="29"/>
      <c r="B11" s="29"/>
      <c r="C11" s="29"/>
      <c r="D11" s="9"/>
      <c r="E11" s="8"/>
      <c r="F11" s="8"/>
      <c r="G11" s="8"/>
      <c r="H11" s="8"/>
      <c r="I11" s="8"/>
      <c r="J11" s="8"/>
      <c r="K11" s="8"/>
      <c r="L11" s="33"/>
      <c r="M11" s="33"/>
      <c r="N11" s="33"/>
      <c r="O11" s="33"/>
      <c r="P11" s="33"/>
      <c r="Q11" s="33"/>
    </row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5" outlineLevelCol="7"/>
  <cols>
    <col min="1" max="1" width="16.925" customWidth="1"/>
    <col min="2" max="8" width="15.9" customWidth="1"/>
    <col min="9" max="10" width="9.76666666666667" customWidth="1"/>
  </cols>
  <sheetData>
    <row r="1" ht="36.7" customHeight="1" spans="1:8">
      <c r="A1" s="12" t="s">
        <v>304</v>
      </c>
      <c r="B1" s="12"/>
      <c r="C1" s="12"/>
      <c r="D1" s="12"/>
      <c r="E1" s="12"/>
      <c r="F1" s="12"/>
      <c r="G1" s="12"/>
      <c r="H1" s="12"/>
    </row>
    <row r="2" ht="22.75" customHeight="1" spans="1:8">
      <c r="A2" s="13" t="s">
        <v>305</v>
      </c>
      <c r="B2" s="3"/>
      <c r="C2" s="3"/>
      <c r="D2" s="3"/>
      <c r="E2" s="3"/>
      <c r="F2" s="3"/>
      <c r="G2" s="3"/>
      <c r="H2" s="20" t="s">
        <v>4</v>
      </c>
    </row>
    <row r="3" ht="16.25" customHeight="1" spans="1:8">
      <c r="A3" s="14" t="s">
        <v>306</v>
      </c>
      <c r="B3" s="15" t="s">
        <v>307</v>
      </c>
      <c r="C3" s="15"/>
      <c r="D3" s="15"/>
      <c r="E3" s="15"/>
      <c r="F3" s="15"/>
      <c r="G3" s="15"/>
      <c r="H3" s="15"/>
    </row>
    <row r="4" ht="16.25" customHeight="1" spans="1:8">
      <c r="A4" s="16" t="s">
        <v>308</v>
      </c>
      <c r="B4" s="17" t="s">
        <v>309</v>
      </c>
      <c r="C4" s="17"/>
      <c r="D4" s="17"/>
      <c r="E4" s="17"/>
      <c r="F4" s="16" t="s">
        <v>310</v>
      </c>
      <c r="G4" s="16"/>
      <c r="H4" s="16"/>
    </row>
    <row r="5" ht="16.25" customHeight="1" spans="1:8">
      <c r="A5" s="16"/>
      <c r="B5" s="18" t="s">
        <v>311</v>
      </c>
      <c r="C5" s="18"/>
      <c r="D5" s="18"/>
      <c r="E5" s="18"/>
      <c r="F5" s="21">
        <v>180.07</v>
      </c>
      <c r="G5" s="21"/>
      <c r="H5" s="21"/>
    </row>
    <row r="6" ht="16.25" customHeight="1" spans="1:8">
      <c r="A6" s="16"/>
      <c r="B6" s="18" t="s">
        <v>312</v>
      </c>
      <c r="C6" s="18"/>
      <c r="D6" s="18"/>
      <c r="E6" s="18"/>
      <c r="F6" s="21">
        <v>756.79</v>
      </c>
      <c r="G6" s="21"/>
      <c r="H6" s="21"/>
    </row>
    <row r="7" ht="16.25" customHeight="1" spans="1:8">
      <c r="A7" s="16" t="s">
        <v>313</v>
      </c>
      <c r="B7" s="15" t="s">
        <v>314</v>
      </c>
      <c r="C7" s="15"/>
      <c r="D7" s="15"/>
      <c r="E7" s="15"/>
      <c r="F7" s="15"/>
      <c r="G7" s="15"/>
      <c r="H7" s="15"/>
    </row>
    <row r="8" ht="22.8" customHeight="1" spans="1:8">
      <c r="A8" s="16" t="s">
        <v>315</v>
      </c>
      <c r="B8" s="14" t="s">
        <v>316</v>
      </c>
      <c r="C8" s="14" t="s">
        <v>317</v>
      </c>
      <c r="D8" s="14" t="s">
        <v>318</v>
      </c>
      <c r="E8" s="16" t="s">
        <v>319</v>
      </c>
      <c r="F8" s="14" t="s">
        <v>320</v>
      </c>
      <c r="G8" s="16" t="s">
        <v>321</v>
      </c>
      <c r="H8" s="22" t="s">
        <v>322</v>
      </c>
    </row>
    <row r="9" ht="16.25" customHeight="1" spans="1:8">
      <c r="A9" s="16"/>
      <c r="B9" s="19" t="s">
        <v>323</v>
      </c>
      <c r="C9" s="19" t="s">
        <v>324</v>
      </c>
      <c r="D9" s="19" t="s">
        <v>325</v>
      </c>
      <c r="E9" s="19" t="s">
        <v>326</v>
      </c>
      <c r="F9" s="19" t="s">
        <v>327</v>
      </c>
      <c r="G9" s="19" t="s">
        <v>328</v>
      </c>
      <c r="H9" s="19" t="s">
        <v>329</v>
      </c>
    </row>
    <row r="10" ht="16.25" customHeight="1" spans="1:8">
      <c r="A10" s="16"/>
      <c r="B10" s="19"/>
      <c r="C10" s="19" t="s">
        <v>330</v>
      </c>
      <c r="D10" s="19" t="s">
        <v>331</v>
      </c>
      <c r="E10" s="19" t="s">
        <v>326</v>
      </c>
      <c r="F10" s="19" t="s">
        <v>327</v>
      </c>
      <c r="G10" s="19" t="s">
        <v>328</v>
      </c>
      <c r="H10" s="19" t="s">
        <v>329</v>
      </c>
    </row>
    <row r="11" ht="16.25" customHeight="1" spans="1:8">
      <c r="A11" s="16"/>
      <c r="B11" s="19"/>
      <c r="C11" s="19"/>
      <c r="D11" s="19" t="s">
        <v>332</v>
      </c>
      <c r="E11" s="19" t="s">
        <v>326</v>
      </c>
      <c r="F11" s="19" t="s">
        <v>327</v>
      </c>
      <c r="G11" s="19" t="s">
        <v>328</v>
      </c>
      <c r="H11" s="19" t="s">
        <v>329</v>
      </c>
    </row>
    <row r="12" ht="16.25" customHeight="1" spans="1:8">
      <c r="A12" s="16"/>
      <c r="B12" s="19"/>
      <c r="C12" s="19"/>
      <c r="D12" s="19" t="s">
        <v>333</v>
      </c>
      <c r="E12" s="19" t="s">
        <v>326</v>
      </c>
      <c r="F12" s="19" t="s">
        <v>327</v>
      </c>
      <c r="G12" s="19" t="s">
        <v>328</v>
      </c>
      <c r="H12" s="19" t="s">
        <v>329</v>
      </c>
    </row>
    <row r="13" ht="16.25" customHeight="1" spans="1:8">
      <c r="A13" s="16"/>
      <c r="B13" s="19"/>
      <c r="C13" s="19" t="s">
        <v>334</v>
      </c>
      <c r="D13" s="19" t="s">
        <v>335</v>
      </c>
      <c r="E13" s="19"/>
      <c r="F13" s="19" t="s">
        <v>336</v>
      </c>
      <c r="G13" s="19"/>
      <c r="H13" s="19" t="s">
        <v>329</v>
      </c>
    </row>
    <row r="14" ht="16.25" customHeight="1" spans="1:8">
      <c r="A14" s="16"/>
      <c r="B14" s="19"/>
      <c r="C14" s="19"/>
      <c r="D14" s="19" t="s">
        <v>337</v>
      </c>
      <c r="E14" s="19"/>
      <c r="F14" s="19" t="s">
        <v>336</v>
      </c>
      <c r="G14" s="19"/>
      <c r="H14" s="19" t="s">
        <v>329</v>
      </c>
    </row>
    <row r="15" ht="16.25" customHeight="1" spans="1:8">
      <c r="A15" s="16"/>
      <c r="B15" s="19" t="s">
        <v>338</v>
      </c>
      <c r="C15" s="19" t="s">
        <v>339</v>
      </c>
      <c r="D15" s="19" t="s">
        <v>340</v>
      </c>
      <c r="E15" s="19" t="s">
        <v>341</v>
      </c>
      <c r="F15" s="19" t="s">
        <v>342</v>
      </c>
      <c r="G15" s="19" t="s">
        <v>328</v>
      </c>
      <c r="H15" s="19" t="s">
        <v>329</v>
      </c>
    </row>
    <row r="16" ht="16.25" customHeight="1" spans="1:8">
      <c r="A16" s="16"/>
      <c r="B16" s="19"/>
      <c r="C16" s="19"/>
      <c r="D16" s="19" t="s">
        <v>343</v>
      </c>
      <c r="E16" s="19" t="s">
        <v>341</v>
      </c>
      <c r="F16" s="19" t="s">
        <v>344</v>
      </c>
      <c r="G16" s="19" t="s">
        <v>328</v>
      </c>
      <c r="H16" s="19" t="s">
        <v>329</v>
      </c>
    </row>
    <row r="17" ht="16.25" customHeight="1" spans="1:8">
      <c r="A17" s="16"/>
      <c r="B17" s="19"/>
      <c r="C17" s="19"/>
      <c r="D17" s="19" t="s">
        <v>345</v>
      </c>
      <c r="E17" s="19" t="s">
        <v>326</v>
      </c>
      <c r="F17" s="19" t="s">
        <v>327</v>
      </c>
      <c r="G17" s="19" t="s">
        <v>328</v>
      </c>
      <c r="H17" s="19" t="s">
        <v>329</v>
      </c>
    </row>
    <row r="18" ht="16.25" customHeight="1" spans="1:8">
      <c r="A18" s="16"/>
      <c r="B18" s="19" t="s">
        <v>346</v>
      </c>
      <c r="C18" s="19" t="s">
        <v>347</v>
      </c>
      <c r="D18" s="19" t="s">
        <v>348</v>
      </c>
      <c r="E18" s="19" t="s">
        <v>326</v>
      </c>
      <c r="F18" s="19" t="s">
        <v>327</v>
      </c>
      <c r="G18" s="19" t="s">
        <v>328</v>
      </c>
      <c r="H18" s="19" t="s">
        <v>329</v>
      </c>
    </row>
    <row r="19" ht="16.25" customHeight="1" spans="1:8">
      <c r="A19" s="16"/>
      <c r="B19" s="19"/>
      <c r="C19" s="19" t="s">
        <v>349</v>
      </c>
      <c r="D19" s="19" t="s">
        <v>350</v>
      </c>
      <c r="E19" s="19"/>
      <c r="F19" s="19" t="s">
        <v>351</v>
      </c>
      <c r="G19" s="19"/>
      <c r="H19" s="19" t="s">
        <v>329</v>
      </c>
    </row>
    <row r="20" ht="16.25" customHeight="1" spans="1:8">
      <c r="A20" s="16"/>
      <c r="B20" s="19"/>
      <c r="C20" s="19" t="s">
        <v>352</v>
      </c>
      <c r="D20" s="19" t="s">
        <v>353</v>
      </c>
      <c r="E20" s="19"/>
      <c r="F20" s="19" t="s">
        <v>336</v>
      </c>
      <c r="G20" s="19"/>
      <c r="H20" s="19" t="s">
        <v>329</v>
      </c>
    </row>
    <row r="21" ht="16.25" customHeight="1" spans="1:8">
      <c r="A21" s="16"/>
      <c r="B21" s="19"/>
      <c r="C21" s="19"/>
      <c r="D21" s="19" t="s">
        <v>354</v>
      </c>
      <c r="E21" s="19"/>
      <c r="F21" s="19" t="s">
        <v>336</v>
      </c>
      <c r="G21" s="19"/>
      <c r="H21" s="19" t="s">
        <v>329</v>
      </c>
    </row>
    <row r="22" ht="16.25" customHeight="1" spans="1:8">
      <c r="A22" s="16"/>
      <c r="B22" s="19"/>
      <c r="C22" s="19" t="s">
        <v>355</v>
      </c>
      <c r="D22" s="19" t="s">
        <v>356</v>
      </c>
      <c r="E22" s="19"/>
      <c r="F22" s="19" t="s">
        <v>357</v>
      </c>
      <c r="G22" s="19"/>
      <c r="H22" s="19" t="s">
        <v>329</v>
      </c>
    </row>
    <row r="23" ht="16.25" customHeight="1" spans="1:8">
      <c r="A23" s="16"/>
      <c r="B23" s="19"/>
      <c r="C23" s="19" t="s">
        <v>358</v>
      </c>
      <c r="D23" s="19" t="s">
        <v>359</v>
      </c>
      <c r="E23" s="19" t="s">
        <v>326</v>
      </c>
      <c r="F23" s="19" t="s">
        <v>327</v>
      </c>
      <c r="G23" s="19" t="s">
        <v>328</v>
      </c>
      <c r="H23" s="19" t="s">
        <v>329</v>
      </c>
    </row>
    <row r="24" ht="25" customHeight="1" spans="1:8">
      <c r="A24" s="16"/>
      <c r="B24" s="19"/>
      <c r="C24" s="19" t="s">
        <v>360</v>
      </c>
      <c r="D24" s="19" t="s">
        <v>361</v>
      </c>
      <c r="E24" s="19" t="s">
        <v>326</v>
      </c>
      <c r="F24" s="19" t="s">
        <v>342</v>
      </c>
      <c r="G24" s="19" t="s">
        <v>362</v>
      </c>
      <c r="H24" s="19" t="s">
        <v>329</v>
      </c>
    </row>
    <row r="25" ht="16.25" customHeight="1" spans="1:8">
      <c r="A25" s="16"/>
      <c r="B25" s="19" t="s">
        <v>363</v>
      </c>
      <c r="C25" s="19" t="s">
        <v>364</v>
      </c>
      <c r="D25" s="19" t="s">
        <v>365</v>
      </c>
      <c r="E25" s="19" t="s">
        <v>341</v>
      </c>
      <c r="F25" s="19" t="s">
        <v>342</v>
      </c>
      <c r="G25" s="19" t="s">
        <v>328</v>
      </c>
      <c r="H25" s="19" t="s">
        <v>329</v>
      </c>
    </row>
    <row r="26" ht="16.25" customHeight="1" spans="1:8">
      <c r="A26" s="16"/>
      <c r="B26" s="19"/>
      <c r="C26" s="19"/>
      <c r="D26" s="19" t="s">
        <v>366</v>
      </c>
      <c r="E26" s="19" t="s">
        <v>341</v>
      </c>
      <c r="F26" s="19" t="s">
        <v>327</v>
      </c>
      <c r="G26" s="19" t="s">
        <v>328</v>
      </c>
      <c r="H26" s="19" t="s">
        <v>329</v>
      </c>
    </row>
    <row r="27" ht="16.25" customHeight="1" spans="1:8">
      <c r="A27" s="16"/>
      <c r="B27" s="19" t="s">
        <v>367</v>
      </c>
      <c r="C27" s="19" t="s">
        <v>368</v>
      </c>
      <c r="D27" s="19" t="s">
        <v>369</v>
      </c>
      <c r="E27" s="19" t="s">
        <v>341</v>
      </c>
      <c r="F27" s="19" t="s">
        <v>342</v>
      </c>
      <c r="G27" s="19" t="s">
        <v>328</v>
      </c>
      <c r="H27" s="19" t="s">
        <v>329</v>
      </c>
    </row>
    <row r="28" ht="16.25" customHeight="1" spans="1:8">
      <c r="A28" s="16"/>
      <c r="B28" s="19"/>
      <c r="C28" s="19" t="s">
        <v>370</v>
      </c>
      <c r="D28" s="19" t="s">
        <v>371</v>
      </c>
      <c r="E28" s="19" t="s">
        <v>341</v>
      </c>
      <c r="F28" s="19" t="s">
        <v>344</v>
      </c>
      <c r="G28" s="19" t="s">
        <v>362</v>
      </c>
      <c r="H28" s="19" t="s">
        <v>329</v>
      </c>
    </row>
    <row r="29" ht="25" customHeight="1" spans="1:8">
      <c r="A29" s="16"/>
      <c r="B29" s="19" t="s">
        <v>372</v>
      </c>
      <c r="C29" s="19" t="s">
        <v>373</v>
      </c>
      <c r="D29" s="19" t="s">
        <v>374</v>
      </c>
      <c r="E29" s="19"/>
      <c r="F29" s="19" t="s">
        <v>375</v>
      </c>
      <c r="G29" s="19"/>
      <c r="H29" s="19" t="s">
        <v>329</v>
      </c>
    </row>
    <row r="30" ht="9.75" customHeight="1" spans="1:8">
      <c r="A30" s="3"/>
      <c r="B30" s="3"/>
      <c r="C30" s="3"/>
      <c r="D30" s="3"/>
      <c r="E30" s="3"/>
      <c r="F30" s="3"/>
      <c r="G30" s="3"/>
      <c r="H30" s="3"/>
    </row>
    <row r="31" ht="9.75" customHeight="1" spans="1:8">
      <c r="A31" s="3"/>
      <c r="B31" s="3"/>
      <c r="C31" s="3"/>
      <c r="D31" s="3"/>
      <c r="E31" s="3"/>
      <c r="F31" s="3"/>
      <c r="G31" s="3"/>
      <c r="H31" s="3"/>
    </row>
  </sheetData>
  <mergeCells count="21">
    <mergeCell ref="A1:H1"/>
    <mergeCell ref="B3:H3"/>
    <mergeCell ref="B4:E4"/>
    <mergeCell ref="F4:H4"/>
    <mergeCell ref="B5:E5"/>
    <mergeCell ref="F5:H5"/>
    <mergeCell ref="B6:E6"/>
    <mergeCell ref="F6:H6"/>
    <mergeCell ref="B7:H7"/>
    <mergeCell ref="A4:A6"/>
    <mergeCell ref="A8:A29"/>
    <mergeCell ref="B9:B14"/>
    <mergeCell ref="B15:B17"/>
    <mergeCell ref="B18:B24"/>
    <mergeCell ref="B25:B26"/>
    <mergeCell ref="B27:B28"/>
    <mergeCell ref="C10:C12"/>
    <mergeCell ref="C13:C14"/>
    <mergeCell ref="C15:C17"/>
    <mergeCell ref="C20:C21"/>
    <mergeCell ref="C25:C26"/>
  </mergeCells>
  <printOptions horizontalCentered="1"/>
  <pageMargins left="0.38400000333786" right="0.38400000333786" top="0.263999998569489" bottom="0.263999998569489" header="0" footer="0"/>
  <pageSetup paperSize="9" orientation="landscape"/>
  <headerFooter/>
  <rowBreaks count="1" manualBreakCount="1">
    <brk id="3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10" defaultRowHeight="15" outlineLevelCol="7"/>
  <cols>
    <col min="1" max="1" width="16.925" customWidth="1"/>
    <col min="2" max="3" width="12.8166666666667" customWidth="1"/>
    <col min="4" max="4" width="34.1916666666667" customWidth="1"/>
    <col min="5" max="6" width="12.8166666666667" customWidth="1"/>
    <col min="7" max="8" width="13.3333333333333" customWidth="1"/>
    <col min="9" max="10" width="9.76666666666667" customWidth="1"/>
  </cols>
  <sheetData>
    <row r="1" ht="35.85" customHeight="1" spans="1:8">
      <c r="A1" s="1" t="s">
        <v>376</v>
      </c>
      <c r="B1" s="1"/>
      <c r="C1" s="1"/>
      <c r="D1" s="1"/>
      <c r="E1" s="1"/>
      <c r="F1" s="1"/>
      <c r="G1" s="1"/>
      <c r="H1" s="1"/>
    </row>
    <row r="2" ht="22.7" customHeight="1" spans="1:8">
      <c r="A2" s="2" t="s">
        <v>377</v>
      </c>
      <c r="B2" s="2"/>
      <c r="C2" s="3"/>
      <c r="D2" s="3"/>
      <c r="E2" s="3"/>
      <c r="F2" s="3"/>
      <c r="G2" s="3"/>
      <c r="H2" s="10" t="s">
        <v>4</v>
      </c>
    </row>
    <row r="3" ht="26.05" customHeight="1" spans="1:8">
      <c r="A3" s="4" t="s">
        <v>378</v>
      </c>
      <c r="B3" s="5"/>
      <c r="C3" s="5"/>
      <c r="D3" s="5"/>
      <c r="E3" s="5"/>
      <c r="F3" s="5"/>
      <c r="G3" s="5"/>
      <c r="H3" s="5"/>
    </row>
    <row r="4" ht="26.05" customHeight="1" spans="1:8">
      <c r="A4" s="6" t="s">
        <v>379</v>
      </c>
      <c r="B4" s="7"/>
      <c r="C4" s="7"/>
      <c r="D4" s="7"/>
      <c r="E4" s="7" t="s">
        <v>380</v>
      </c>
      <c r="F4" s="7"/>
      <c r="G4" s="7"/>
      <c r="H4" s="7"/>
    </row>
    <row r="5" ht="26.05" customHeight="1" spans="1:8">
      <c r="A5" s="4" t="s">
        <v>381</v>
      </c>
      <c r="B5" s="8"/>
      <c r="C5" s="8"/>
      <c r="D5" s="8"/>
      <c r="E5" s="8"/>
      <c r="F5" s="8"/>
      <c r="G5" s="8"/>
      <c r="H5" s="8"/>
    </row>
    <row r="6" ht="26.05" customHeight="1" spans="1:8">
      <c r="A6" s="4" t="s">
        <v>382</v>
      </c>
      <c r="B6" s="9"/>
      <c r="C6" s="9"/>
      <c r="D6" s="9"/>
      <c r="E6" s="9"/>
      <c r="F6" s="9"/>
      <c r="G6" s="9"/>
      <c r="H6" s="9"/>
    </row>
    <row r="7" ht="34.65" customHeight="1" spans="1:8">
      <c r="A7" s="4" t="s">
        <v>383</v>
      </c>
      <c r="B7" s="5" t="s">
        <v>316</v>
      </c>
      <c r="C7" s="5" t="s">
        <v>317</v>
      </c>
      <c r="D7" s="5" t="s">
        <v>318</v>
      </c>
      <c r="E7" s="4" t="s">
        <v>384</v>
      </c>
      <c r="F7" s="5" t="s">
        <v>320</v>
      </c>
      <c r="G7" s="4" t="s">
        <v>385</v>
      </c>
      <c r="H7" s="5" t="s">
        <v>322</v>
      </c>
    </row>
    <row r="8" ht="34.65" customHeight="1" spans="1:8">
      <c r="A8" s="4"/>
      <c r="B8" s="5"/>
      <c r="C8" s="5"/>
      <c r="D8" s="4"/>
      <c r="E8" s="4"/>
      <c r="F8" s="5"/>
      <c r="G8" s="4"/>
      <c r="H8" s="11"/>
    </row>
    <row r="9" ht="16.35" customHeight="1" spans="1:1">
      <c r="A9" s="3"/>
    </row>
    <row r="10" ht="16.35" customHeight="1" spans="1:8">
      <c r="A10" s="3"/>
      <c r="B10" s="3"/>
      <c r="C10" s="3"/>
      <c r="D10" s="3"/>
      <c r="E10" s="3"/>
      <c r="F10" s="3"/>
      <c r="G10" s="3"/>
      <c r="H10" s="3"/>
    </row>
  </sheetData>
  <mergeCells count="8">
    <mergeCell ref="A1:H1"/>
    <mergeCell ref="A2:B2"/>
    <mergeCell ref="B3:H3"/>
    <mergeCell ref="B4:D4"/>
    <mergeCell ref="F4:H4"/>
    <mergeCell ref="B5:H5"/>
    <mergeCell ref="B6:H6"/>
    <mergeCell ref="A7:A8"/>
  </mergeCells>
  <printOptions horizontalCentered="1"/>
  <pageMargins left="0.195999994874001" right="0.195999994874001" top="0.195999994874001" bottom="0.195999994874001" header="0" footer="0"/>
  <pageSetup paperSize="9" orientation="landscape"/>
  <headerFooter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pane ySplit="5" topLeftCell="A6" activePane="bottomLeft" state="frozen"/>
      <selection/>
      <selection pane="bottomLeft" activeCell="D22" sqref="D22"/>
    </sheetView>
  </sheetViews>
  <sheetFormatPr defaultColWidth="10" defaultRowHeight="1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  <col min="5" max="5" width="9.76666666666667" customWidth="1"/>
  </cols>
  <sheetData>
    <row r="1" ht="35.85" customHeight="1" spans="1:4">
      <c r="A1" s="23" t="s">
        <v>1</v>
      </c>
      <c r="B1" s="23"/>
      <c r="C1" s="23"/>
      <c r="D1" s="23"/>
    </row>
    <row r="2" ht="16.25" customHeight="1" spans="1:4">
      <c r="A2" s="65"/>
      <c r="B2" s="65"/>
      <c r="C2" s="65"/>
      <c r="D2" s="65"/>
    </row>
    <row r="3" ht="16.25" customHeight="1" spans="1:4">
      <c r="A3" s="57" t="s">
        <v>2</v>
      </c>
      <c r="B3" s="26"/>
      <c r="C3" s="25"/>
      <c r="D3" s="51"/>
    </row>
    <row r="4" ht="16.25" customHeight="1" spans="1:4">
      <c r="A4" s="27" t="s">
        <v>3</v>
      </c>
      <c r="B4" s="27"/>
      <c r="C4" s="27"/>
      <c r="D4" s="51" t="s">
        <v>4</v>
      </c>
    </row>
    <row r="5" ht="26.05" customHeight="1" spans="1:4">
      <c r="A5" s="58" t="s">
        <v>5</v>
      </c>
      <c r="B5" s="58"/>
      <c r="C5" s="58" t="s">
        <v>6</v>
      </c>
      <c r="D5" s="58"/>
    </row>
    <row r="6" ht="26.05" customHeight="1" spans="1:4">
      <c r="A6" s="28" t="s">
        <v>7</v>
      </c>
      <c r="B6" s="28" t="s">
        <v>8</v>
      </c>
      <c r="C6" s="28" t="s">
        <v>7</v>
      </c>
      <c r="D6" s="28" t="s">
        <v>8</v>
      </c>
    </row>
    <row r="7" ht="26.05" customHeight="1" spans="1:4">
      <c r="A7" s="29" t="s">
        <v>9</v>
      </c>
      <c r="B7" s="8">
        <v>936.86</v>
      </c>
      <c r="C7" s="29" t="s">
        <v>10</v>
      </c>
      <c r="D7" s="8">
        <v>693.91</v>
      </c>
    </row>
    <row r="8" ht="26.05" customHeight="1" spans="1:4">
      <c r="A8" s="29" t="s">
        <v>11</v>
      </c>
      <c r="B8" s="8"/>
      <c r="C8" s="29" t="s">
        <v>12</v>
      </c>
      <c r="D8" s="8"/>
    </row>
    <row r="9" ht="26.05" customHeight="1" spans="1:4">
      <c r="A9" s="29" t="s">
        <v>13</v>
      </c>
      <c r="B9" s="8"/>
      <c r="C9" s="29" t="s">
        <v>14</v>
      </c>
      <c r="D9" s="8">
        <v>113.48</v>
      </c>
    </row>
    <row r="10" ht="26.05" customHeight="1" spans="1:4">
      <c r="A10" s="29" t="s">
        <v>15</v>
      </c>
      <c r="B10" s="8"/>
      <c r="C10" s="29" t="s">
        <v>16</v>
      </c>
      <c r="D10" s="8">
        <v>54.56</v>
      </c>
    </row>
    <row r="11" ht="26.05" customHeight="1" spans="1:4">
      <c r="A11" s="29" t="s">
        <v>17</v>
      </c>
      <c r="B11" s="8"/>
      <c r="C11" s="29" t="s">
        <v>18</v>
      </c>
      <c r="D11" s="8">
        <v>74.91</v>
      </c>
    </row>
    <row r="12" ht="26.05" customHeight="1" spans="1:4">
      <c r="A12" s="29" t="s">
        <v>19</v>
      </c>
      <c r="B12" s="8"/>
      <c r="C12" s="29"/>
      <c r="D12" s="8"/>
    </row>
    <row r="13" ht="26.05" customHeight="1" spans="1:4">
      <c r="A13" s="29" t="s">
        <v>20</v>
      </c>
      <c r="B13" s="8"/>
      <c r="C13" s="29"/>
      <c r="D13" s="8"/>
    </row>
    <row r="14" ht="26.05" customHeight="1" spans="1:4">
      <c r="A14" s="29" t="s">
        <v>21</v>
      </c>
      <c r="B14" s="8"/>
      <c r="C14" s="29"/>
      <c r="D14" s="8"/>
    </row>
    <row r="15" ht="26.05" customHeight="1" spans="1:4">
      <c r="A15" s="29" t="s">
        <v>22</v>
      </c>
      <c r="B15" s="8"/>
      <c r="C15" s="29"/>
      <c r="D15" s="8"/>
    </row>
    <row r="16" ht="26.05" customHeight="1" spans="1:4">
      <c r="A16" s="29" t="s">
        <v>23</v>
      </c>
      <c r="B16" s="8"/>
      <c r="C16" s="29"/>
      <c r="D16" s="8"/>
    </row>
    <row r="17" ht="26.05" customHeight="1" spans="1:4">
      <c r="A17" s="28"/>
      <c r="B17" s="8"/>
      <c r="C17" s="50"/>
      <c r="D17" s="66"/>
    </row>
    <row r="18" ht="26.05" customHeight="1" spans="1:4">
      <c r="A18" s="28" t="s">
        <v>24</v>
      </c>
      <c r="B18" s="8">
        <v>936.86</v>
      </c>
      <c r="C18" s="28" t="s">
        <v>25</v>
      </c>
      <c r="D18" s="8">
        <f>1441.65-504.79</f>
        <v>936.86</v>
      </c>
    </row>
    <row r="19" ht="26.05" customHeight="1" spans="1:4">
      <c r="A19" s="29" t="s">
        <v>26</v>
      </c>
      <c r="B19" s="8"/>
      <c r="C19" s="29" t="s">
        <v>27</v>
      </c>
      <c r="D19" s="8"/>
    </row>
    <row r="20" ht="26.05" customHeight="1" spans="1:4">
      <c r="A20" s="67"/>
      <c r="B20" s="8"/>
      <c r="C20" s="67"/>
      <c r="D20" s="68"/>
    </row>
    <row r="21" ht="26.05" customHeight="1" spans="1:4">
      <c r="A21" s="28" t="s">
        <v>28</v>
      </c>
      <c r="B21" s="8">
        <f>B18</f>
        <v>936.86</v>
      </c>
      <c r="C21" s="28" t="s">
        <v>29</v>
      </c>
      <c r="D21" s="8">
        <f>D18</f>
        <v>936.86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G13" sqref="G13"/>
    </sheetView>
  </sheetViews>
  <sheetFormatPr defaultColWidth="10" defaultRowHeight="15"/>
  <cols>
    <col min="1" max="1" width="19" customWidth="1"/>
    <col min="2" max="2" width="9.49166666666667" customWidth="1"/>
    <col min="3" max="3" width="9.36666666666667" customWidth="1"/>
    <col min="4" max="4" width="8.81666666666667" customWidth="1"/>
    <col min="5" max="5" width="7.19166666666667" customWidth="1"/>
    <col min="6" max="7" width="5.125" customWidth="1"/>
    <col min="8" max="13" width="4.61666666666667" customWidth="1"/>
    <col min="14" max="14" width="8.14166666666667" customWidth="1"/>
    <col min="15" max="15" width="7.81666666666667" customWidth="1"/>
    <col min="16" max="16" width="6.10833333333333" customWidth="1"/>
    <col min="17" max="19" width="5.125" customWidth="1"/>
    <col min="20" max="21" width="9.76666666666667" customWidth="1"/>
  </cols>
  <sheetData>
    <row r="1" ht="35.85" customHeight="1" spans="1:19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16.25" customHeight="1" spans="1:19">
      <c r="A2" s="4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64"/>
      <c r="N2" s="34"/>
      <c r="O2" s="34"/>
      <c r="P2" s="34"/>
      <c r="Q2" s="34"/>
      <c r="R2" s="35"/>
      <c r="S2" s="34"/>
    </row>
    <row r="3" ht="16.25" customHeight="1" spans="1:19">
      <c r="A3" s="42" t="s">
        <v>31</v>
      </c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  <c r="M3" s="25"/>
      <c r="N3" s="25"/>
      <c r="O3" s="25"/>
      <c r="P3" s="27"/>
      <c r="Q3" s="27"/>
      <c r="R3" s="30"/>
      <c r="S3" s="30"/>
    </row>
    <row r="4" ht="16.25" customHeight="1" spans="1:19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5" t="s">
        <v>32</v>
      </c>
      <c r="S4" s="35"/>
    </row>
    <row r="5" ht="32.55" customHeight="1" spans="1:19">
      <c r="A5" s="28" t="s">
        <v>33</v>
      </c>
      <c r="B5" s="32" t="s">
        <v>34</v>
      </c>
      <c r="C5" s="32" t="s">
        <v>35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4" t="s">
        <v>26</v>
      </c>
      <c r="O5" s="4"/>
      <c r="P5" s="4"/>
      <c r="Q5" s="4"/>
      <c r="R5" s="4"/>
      <c r="S5" s="4"/>
    </row>
    <row r="6" ht="32.55" customHeight="1" spans="1:19">
      <c r="A6" s="28"/>
      <c r="B6" s="32"/>
      <c r="C6" s="4" t="s">
        <v>36</v>
      </c>
      <c r="D6" s="4" t="s">
        <v>37</v>
      </c>
      <c r="E6" s="4" t="s">
        <v>38</v>
      </c>
      <c r="F6" s="4" t="s">
        <v>39</v>
      </c>
      <c r="G6" s="4" t="s">
        <v>40</v>
      </c>
      <c r="H6" s="32" t="s">
        <v>41</v>
      </c>
      <c r="I6" s="32"/>
      <c r="J6" s="32"/>
      <c r="K6" s="32"/>
      <c r="L6" s="32"/>
      <c r="M6" s="32"/>
      <c r="N6" s="4" t="s">
        <v>36</v>
      </c>
      <c r="O6" s="4" t="s">
        <v>37</v>
      </c>
      <c r="P6" s="4" t="s">
        <v>38</v>
      </c>
      <c r="Q6" s="4" t="s">
        <v>39</v>
      </c>
      <c r="R6" s="4" t="s">
        <v>40</v>
      </c>
      <c r="S6" s="4" t="s">
        <v>41</v>
      </c>
    </row>
    <row r="7" ht="65.15" customHeight="1" spans="1:19">
      <c r="A7" s="28"/>
      <c r="B7" s="32"/>
      <c r="C7" s="4"/>
      <c r="D7" s="4"/>
      <c r="E7" s="4"/>
      <c r="F7" s="4"/>
      <c r="G7" s="4"/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/>
      <c r="O7" s="4"/>
      <c r="P7" s="4"/>
      <c r="Q7" s="4"/>
      <c r="R7" s="4"/>
      <c r="S7" s="4"/>
    </row>
    <row r="8" ht="26.05" customHeight="1" spans="1:19">
      <c r="A8" s="28" t="s">
        <v>36</v>
      </c>
      <c r="B8" s="8">
        <f>C8</f>
        <v>936.86</v>
      </c>
      <c r="C8" s="8">
        <f>D8</f>
        <v>936.86</v>
      </c>
      <c r="D8" s="8">
        <f>D9</f>
        <v>936.86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ht="26.05" customHeight="1" spans="1:19">
      <c r="A9" s="29" t="s">
        <v>48</v>
      </c>
      <c r="B9" s="8">
        <f>C9</f>
        <v>936.86</v>
      </c>
      <c r="C9" s="8">
        <f>D9</f>
        <v>936.86</v>
      </c>
      <c r="D9" s="8">
        <v>936.86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pane ySplit="6" topLeftCell="A7" activePane="bottomLeft" state="frozen"/>
      <selection/>
      <selection pane="bottomLeft" activeCell="K8" sqref="K8"/>
    </sheetView>
  </sheetViews>
  <sheetFormatPr defaultColWidth="10" defaultRowHeight="15" outlineLevelCol="6"/>
  <cols>
    <col min="1" max="1" width="12.8166666666667" customWidth="1"/>
    <col min="2" max="2" width="43.0166666666667" customWidth="1"/>
    <col min="3" max="4" width="15.3833333333333" customWidth="1"/>
    <col min="5" max="7" width="14.3583333333333" customWidth="1"/>
    <col min="8" max="8" width="9.76666666666667" customWidth="1"/>
  </cols>
  <sheetData>
    <row r="1" ht="35.85" customHeight="1" spans="1:7">
      <c r="A1" s="23" t="s">
        <v>49</v>
      </c>
      <c r="B1" s="23"/>
      <c r="C1" s="23"/>
      <c r="D1" s="23"/>
      <c r="E1" s="23"/>
      <c r="F1" s="23"/>
      <c r="G1" s="23"/>
    </row>
    <row r="2" ht="16.25" customHeight="1" spans="1:7">
      <c r="A2" s="47"/>
      <c r="B2" s="47"/>
      <c r="C2" s="47"/>
      <c r="D2" s="47"/>
      <c r="E2" s="47"/>
      <c r="F2" s="47"/>
      <c r="G2" s="47"/>
    </row>
    <row r="3" ht="16.25" customHeight="1" spans="1:7">
      <c r="A3" s="48" t="s">
        <v>50</v>
      </c>
      <c r="B3" s="49"/>
      <c r="C3" s="49"/>
      <c r="D3" s="49"/>
      <c r="E3" s="49"/>
      <c r="F3" s="49"/>
      <c r="G3" s="49"/>
    </row>
    <row r="4" ht="16.25" customHeight="1" spans="1:7">
      <c r="A4" s="27" t="s">
        <v>3</v>
      </c>
      <c r="B4" s="27"/>
      <c r="C4" s="27"/>
      <c r="D4" s="27"/>
      <c r="E4" s="27"/>
      <c r="F4" s="27"/>
      <c r="G4" s="51" t="s">
        <v>4</v>
      </c>
    </row>
    <row r="5" ht="26.05" customHeight="1" spans="1:7">
      <c r="A5" s="5" t="s">
        <v>51</v>
      </c>
      <c r="B5" s="28" t="s">
        <v>52</v>
      </c>
      <c r="C5" s="28" t="s">
        <v>36</v>
      </c>
      <c r="D5" s="28" t="s">
        <v>53</v>
      </c>
      <c r="E5" s="28"/>
      <c r="F5" s="28"/>
      <c r="G5" s="28" t="s">
        <v>54</v>
      </c>
    </row>
    <row r="6" ht="26.05" customHeight="1" spans="1:7">
      <c r="A6" s="5"/>
      <c r="B6" s="28"/>
      <c r="C6" s="28"/>
      <c r="D6" s="28" t="s">
        <v>42</v>
      </c>
      <c r="E6" s="28" t="s">
        <v>55</v>
      </c>
      <c r="F6" s="28" t="s">
        <v>56</v>
      </c>
      <c r="G6" s="28"/>
    </row>
    <row r="7" ht="26.05" customHeight="1" spans="1:7">
      <c r="A7" s="50"/>
      <c r="B7" s="4" t="s">
        <v>36</v>
      </c>
      <c r="C7" s="63">
        <v>936.86</v>
      </c>
      <c r="D7" s="63">
        <v>936.86</v>
      </c>
      <c r="E7" s="63">
        <v>756.79</v>
      </c>
      <c r="F7" s="63">
        <v>180.07</v>
      </c>
      <c r="G7" s="63"/>
    </row>
    <row r="8" ht="26.05" customHeight="1" spans="1:7">
      <c r="A8" s="44" t="s">
        <v>57</v>
      </c>
      <c r="B8" s="29" t="s">
        <v>58</v>
      </c>
      <c r="C8" s="8">
        <v>693.91</v>
      </c>
      <c r="D8" s="8">
        <v>693.91</v>
      </c>
      <c r="E8" s="8">
        <v>520.66</v>
      </c>
      <c r="F8" s="8">
        <v>173.25</v>
      </c>
      <c r="G8" s="8"/>
    </row>
    <row r="9" ht="26.05" customHeight="1" spans="1:7">
      <c r="A9" s="44" t="s">
        <v>59</v>
      </c>
      <c r="B9" s="29" t="s">
        <v>60</v>
      </c>
      <c r="C9" s="8">
        <v>693.91</v>
      </c>
      <c r="D9" s="8">
        <v>693.91</v>
      </c>
      <c r="E9" s="8">
        <v>520.66</v>
      </c>
      <c r="F9" s="8">
        <v>173.25</v>
      </c>
      <c r="G9" s="8"/>
    </row>
    <row r="10" ht="26.05" customHeight="1" spans="1:7">
      <c r="A10" s="44" t="s">
        <v>61</v>
      </c>
      <c r="B10" s="29" t="s">
        <v>62</v>
      </c>
      <c r="C10" s="8">
        <v>693.91</v>
      </c>
      <c r="D10" s="8">
        <v>693.91</v>
      </c>
      <c r="E10" s="8">
        <v>520.66</v>
      </c>
      <c r="F10" s="8">
        <v>173.25</v>
      </c>
      <c r="G10" s="8"/>
    </row>
    <row r="11" ht="26.05" customHeight="1" spans="1:7">
      <c r="A11" s="44" t="s">
        <v>63</v>
      </c>
      <c r="B11" s="29" t="s">
        <v>64</v>
      </c>
      <c r="C11" s="8">
        <v>113.48</v>
      </c>
      <c r="D11" s="8">
        <v>113.48</v>
      </c>
      <c r="E11" s="8">
        <v>106.66</v>
      </c>
      <c r="F11" s="8">
        <v>6.82</v>
      </c>
      <c r="G11" s="8"/>
    </row>
    <row r="12" ht="26.05" customHeight="1" spans="1:7">
      <c r="A12" s="44" t="s">
        <v>65</v>
      </c>
      <c r="B12" s="29" t="s">
        <v>66</v>
      </c>
      <c r="C12" s="8">
        <v>100.59</v>
      </c>
      <c r="D12" s="8">
        <v>100.59</v>
      </c>
      <c r="E12" s="8">
        <v>93.77</v>
      </c>
      <c r="F12" s="8">
        <v>6.82</v>
      </c>
      <c r="G12" s="8"/>
    </row>
    <row r="13" ht="26.05" customHeight="1" spans="1:7">
      <c r="A13" s="44" t="s">
        <v>67</v>
      </c>
      <c r="B13" s="29" t="s">
        <v>68</v>
      </c>
      <c r="C13" s="8">
        <v>17.82</v>
      </c>
      <c r="D13" s="8">
        <v>17.82</v>
      </c>
      <c r="E13" s="8">
        <v>11</v>
      </c>
      <c r="F13" s="8">
        <v>6.82</v>
      </c>
      <c r="G13" s="8"/>
    </row>
    <row r="14" ht="26.05" customHeight="1" spans="1:7">
      <c r="A14" s="44" t="s">
        <v>69</v>
      </c>
      <c r="B14" s="29" t="s">
        <v>70</v>
      </c>
      <c r="C14" s="8">
        <v>72.71</v>
      </c>
      <c r="D14" s="8">
        <v>72.71</v>
      </c>
      <c r="E14" s="8">
        <v>72.71</v>
      </c>
      <c r="F14" s="8"/>
      <c r="G14" s="8"/>
    </row>
    <row r="15" ht="26.05" customHeight="1" spans="1:7">
      <c r="A15" s="44" t="s">
        <v>71</v>
      </c>
      <c r="B15" s="29" t="s">
        <v>72</v>
      </c>
      <c r="C15" s="8">
        <v>10.06</v>
      </c>
      <c r="D15" s="8">
        <v>10.06</v>
      </c>
      <c r="E15" s="8">
        <v>10.06</v>
      </c>
      <c r="F15" s="8"/>
      <c r="G15" s="8"/>
    </row>
    <row r="16" ht="26.05" customHeight="1" spans="1:7">
      <c r="A16" s="44" t="s">
        <v>73</v>
      </c>
      <c r="B16" s="29" t="s">
        <v>74</v>
      </c>
      <c r="C16" s="8">
        <v>12.89</v>
      </c>
      <c r="D16" s="8">
        <v>12.89</v>
      </c>
      <c r="E16" s="8">
        <v>12.89</v>
      </c>
      <c r="F16" s="8"/>
      <c r="G16" s="8"/>
    </row>
    <row r="17" ht="26.05" customHeight="1" spans="1:7">
      <c r="A17" s="44" t="s">
        <v>75</v>
      </c>
      <c r="B17" s="29" t="s">
        <v>76</v>
      </c>
      <c r="C17" s="8">
        <v>10</v>
      </c>
      <c r="D17" s="8">
        <v>10</v>
      </c>
      <c r="E17" s="8">
        <v>10</v>
      </c>
      <c r="F17" s="8"/>
      <c r="G17" s="8"/>
    </row>
    <row r="18" ht="26.05" customHeight="1" spans="1:7">
      <c r="A18" s="44" t="s">
        <v>77</v>
      </c>
      <c r="B18" s="29" t="s">
        <v>78</v>
      </c>
      <c r="C18" s="8">
        <v>2.89</v>
      </c>
      <c r="D18" s="8">
        <v>2.89</v>
      </c>
      <c r="E18" s="8">
        <v>2.89</v>
      </c>
      <c r="F18" s="8"/>
      <c r="G18" s="8"/>
    </row>
    <row r="19" ht="26.05" customHeight="1" spans="1:7">
      <c r="A19" s="44" t="s">
        <v>79</v>
      </c>
      <c r="B19" s="29" t="s">
        <v>80</v>
      </c>
      <c r="C19" s="8">
        <v>54.56</v>
      </c>
      <c r="D19" s="8">
        <v>54.56</v>
      </c>
      <c r="E19" s="8">
        <v>54.56</v>
      </c>
      <c r="F19" s="8"/>
      <c r="G19" s="8"/>
    </row>
    <row r="20" ht="26.05" customHeight="1" spans="1:7">
      <c r="A20" s="44" t="s">
        <v>81</v>
      </c>
      <c r="B20" s="29" t="s">
        <v>82</v>
      </c>
      <c r="C20" s="8">
        <v>54.56</v>
      </c>
      <c r="D20" s="8">
        <v>54.56</v>
      </c>
      <c r="E20" s="8">
        <v>54.56</v>
      </c>
      <c r="F20" s="8"/>
      <c r="G20" s="8"/>
    </row>
    <row r="21" ht="26.05" customHeight="1" spans="1:7">
      <c r="A21" s="44" t="s">
        <v>83</v>
      </c>
      <c r="B21" s="29" t="s">
        <v>84</v>
      </c>
      <c r="C21" s="8">
        <v>54.56</v>
      </c>
      <c r="D21" s="8">
        <v>54.56</v>
      </c>
      <c r="E21" s="8">
        <v>54.56</v>
      </c>
      <c r="F21" s="8"/>
      <c r="G21" s="8"/>
    </row>
    <row r="22" ht="26.05" customHeight="1" spans="1:7">
      <c r="A22" s="44" t="s">
        <v>85</v>
      </c>
      <c r="B22" s="29" t="s">
        <v>86</v>
      </c>
      <c r="C22" s="8">
        <v>74.91</v>
      </c>
      <c r="D22" s="8">
        <v>74.91</v>
      </c>
      <c r="E22" s="8">
        <v>74.91</v>
      </c>
      <c r="F22" s="8"/>
      <c r="G22" s="8"/>
    </row>
    <row r="23" ht="26.05" customHeight="1" spans="1:7">
      <c r="A23" s="44" t="s">
        <v>87</v>
      </c>
      <c r="B23" s="29" t="s">
        <v>88</v>
      </c>
      <c r="C23" s="8">
        <v>74.91</v>
      </c>
      <c r="D23" s="8">
        <v>74.91</v>
      </c>
      <c r="E23" s="8">
        <v>74.91</v>
      </c>
      <c r="F23" s="8"/>
      <c r="G23" s="8"/>
    </row>
    <row r="24" ht="26.05" customHeight="1" spans="1:7">
      <c r="A24" s="44" t="s">
        <v>89</v>
      </c>
      <c r="B24" s="29" t="s">
        <v>90</v>
      </c>
      <c r="C24" s="8">
        <v>71.87</v>
      </c>
      <c r="D24" s="8">
        <v>71.87</v>
      </c>
      <c r="E24" s="8">
        <v>71.87</v>
      </c>
      <c r="F24" s="8"/>
      <c r="G24" s="8"/>
    </row>
    <row r="25" ht="26.05" customHeight="1" spans="1:7">
      <c r="A25" s="44" t="s">
        <v>91</v>
      </c>
      <c r="B25" s="29" t="s">
        <v>92</v>
      </c>
      <c r="C25" s="8">
        <v>3.04</v>
      </c>
      <c r="D25" s="8">
        <v>3.04</v>
      </c>
      <c r="E25" s="8">
        <v>3.04</v>
      </c>
      <c r="F25" s="8"/>
      <c r="G25" s="8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pane ySplit="6" topLeftCell="A7" activePane="bottomLeft" state="frozen"/>
      <selection/>
      <selection pane="bottomLeft" activeCell="D20" sqref="D20"/>
    </sheetView>
  </sheetViews>
  <sheetFormatPr defaultColWidth="10" defaultRowHeight="1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  <col min="5" max="6" width="9.76666666666667" customWidth="1"/>
  </cols>
  <sheetData>
    <row r="1" ht="35.85" customHeight="1" spans="1:4">
      <c r="A1" s="23" t="s">
        <v>93</v>
      </c>
      <c r="B1" s="23"/>
      <c r="C1" s="23"/>
      <c r="D1" s="23"/>
    </row>
    <row r="2" ht="16.25" customHeight="1" spans="1:4">
      <c r="A2" s="57"/>
      <c r="B2" s="57"/>
      <c r="C2" s="57"/>
      <c r="D2" s="57"/>
    </row>
    <row r="3" ht="16.25" customHeight="1" spans="1:4">
      <c r="A3" s="57" t="s">
        <v>94</v>
      </c>
      <c r="B3" s="26"/>
      <c r="C3" s="25"/>
      <c r="D3" s="51"/>
    </row>
    <row r="4" ht="16.25" customHeight="1" spans="1:4">
      <c r="A4" s="27" t="s">
        <v>3</v>
      </c>
      <c r="B4" s="27"/>
      <c r="C4" s="27"/>
      <c r="D4" s="51" t="s">
        <v>4</v>
      </c>
    </row>
    <row r="5" ht="26.05" customHeight="1" spans="1:4">
      <c r="A5" s="58" t="s">
        <v>5</v>
      </c>
      <c r="B5" s="58"/>
      <c r="C5" s="58" t="s">
        <v>6</v>
      </c>
      <c r="D5" s="58"/>
    </row>
    <row r="6" ht="26.05" customHeight="1" spans="1:4">
      <c r="A6" s="28" t="s">
        <v>7</v>
      </c>
      <c r="B6" s="28" t="s">
        <v>8</v>
      </c>
      <c r="C6" s="28" t="s">
        <v>7</v>
      </c>
      <c r="D6" s="28" t="s">
        <v>8</v>
      </c>
    </row>
    <row r="7" ht="26.05" customHeight="1" spans="1:4">
      <c r="A7" s="29" t="s">
        <v>95</v>
      </c>
      <c r="B7" s="8">
        <f>B8</f>
        <v>936.86</v>
      </c>
      <c r="C7" s="29" t="s">
        <v>96</v>
      </c>
      <c r="D7" s="59">
        <v>936.86</v>
      </c>
    </row>
    <row r="8" ht="26.05" customHeight="1" spans="1:4">
      <c r="A8" s="29" t="s">
        <v>97</v>
      </c>
      <c r="B8" s="8">
        <v>936.86</v>
      </c>
      <c r="C8" s="29" t="s">
        <v>98</v>
      </c>
      <c r="D8" s="8">
        <v>693.91</v>
      </c>
    </row>
    <row r="9" ht="26.05" customHeight="1" spans="1:4">
      <c r="A9" s="29" t="s">
        <v>99</v>
      </c>
      <c r="B9" s="8"/>
      <c r="C9" s="29" t="s">
        <v>100</v>
      </c>
      <c r="D9" s="8"/>
    </row>
    <row r="10" ht="26.05" customHeight="1" spans="1:4">
      <c r="A10" s="29" t="s">
        <v>101</v>
      </c>
      <c r="B10" s="8"/>
      <c r="C10" s="29" t="s">
        <v>102</v>
      </c>
      <c r="D10" s="8">
        <v>113.48</v>
      </c>
    </row>
    <row r="11" ht="26.05" customHeight="1" spans="1:4">
      <c r="A11" s="29" t="s">
        <v>103</v>
      </c>
      <c r="B11" s="8"/>
      <c r="C11" s="29" t="s">
        <v>104</v>
      </c>
      <c r="D11" s="8">
        <v>54.56</v>
      </c>
    </row>
    <row r="12" ht="26.05" customHeight="1" spans="1:4">
      <c r="A12" s="29" t="s">
        <v>97</v>
      </c>
      <c r="B12" s="8"/>
      <c r="C12" s="29" t="s">
        <v>105</v>
      </c>
      <c r="D12" s="8">
        <v>74.91</v>
      </c>
    </row>
    <row r="13" ht="26.05" customHeight="1" spans="1:4">
      <c r="A13" s="29" t="s">
        <v>99</v>
      </c>
      <c r="B13" s="8"/>
      <c r="C13" s="29"/>
      <c r="D13" s="8"/>
    </row>
    <row r="14" ht="26.05" customHeight="1" spans="1:4">
      <c r="A14" s="29" t="s">
        <v>101</v>
      </c>
      <c r="B14" s="8"/>
      <c r="C14" s="29"/>
      <c r="D14" s="8"/>
    </row>
    <row r="15" ht="26.05" customHeight="1" spans="1:4">
      <c r="A15" s="60"/>
      <c r="B15" s="61"/>
      <c r="C15" s="60"/>
      <c r="D15" s="62"/>
    </row>
    <row r="16" ht="26.05" customHeight="1" spans="1:4">
      <c r="A16" s="60"/>
      <c r="B16" s="61"/>
      <c r="C16" s="60"/>
      <c r="D16" s="62"/>
    </row>
    <row r="17" ht="26.05" customHeight="1" spans="1:4">
      <c r="A17" s="60"/>
      <c r="B17" s="61"/>
      <c r="C17" s="60" t="s">
        <v>106</v>
      </c>
      <c r="D17" s="59"/>
    </row>
    <row r="18" ht="26.05" customHeight="1" spans="1:4">
      <c r="A18" s="60"/>
      <c r="B18" s="61"/>
      <c r="C18" s="60"/>
      <c r="D18" s="62"/>
    </row>
    <row r="19" ht="26.05" customHeight="1" spans="1:4">
      <c r="A19" s="58" t="s">
        <v>28</v>
      </c>
      <c r="B19" s="59">
        <f>B7+B11</f>
        <v>936.86</v>
      </c>
      <c r="C19" s="58" t="s">
        <v>29</v>
      </c>
      <c r="D19" s="59">
        <f>D7</f>
        <v>936.86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pane ySplit="7" topLeftCell="A15" activePane="bottomLeft" state="frozen"/>
      <selection/>
      <selection pane="bottomLeft" activeCell="C9" sqref="C9"/>
    </sheetView>
  </sheetViews>
  <sheetFormatPr defaultColWidth="10" defaultRowHeight="15" outlineLevelCol="6"/>
  <cols>
    <col min="1" max="1" width="12.8166666666667" customWidth="1"/>
    <col min="2" max="2" width="43.6" customWidth="1"/>
    <col min="3" max="4" width="15.3833333333333" customWidth="1"/>
    <col min="5" max="6" width="14.3583333333333" customWidth="1"/>
    <col min="7" max="7" width="13.4333333333333" customWidth="1"/>
    <col min="8" max="8" width="9.76666666666667" customWidth="1"/>
  </cols>
  <sheetData>
    <row r="1" ht="35.85" customHeight="1" spans="1:7">
      <c r="A1" s="23" t="s">
        <v>107</v>
      </c>
      <c r="B1" s="23"/>
      <c r="C1" s="23"/>
      <c r="D1" s="23"/>
      <c r="E1" s="23"/>
      <c r="F1" s="23"/>
      <c r="G1" s="23"/>
    </row>
    <row r="2" ht="16.25" customHeight="1" spans="1:7">
      <c r="A2" s="47"/>
      <c r="B2" s="47"/>
      <c r="C2" s="47"/>
      <c r="D2" s="47"/>
      <c r="E2" s="47"/>
      <c r="F2" s="47"/>
      <c r="G2" s="47"/>
    </row>
    <row r="3" ht="16.25" customHeight="1" spans="1:7">
      <c r="A3" s="48" t="s">
        <v>108</v>
      </c>
      <c r="B3" s="49"/>
      <c r="C3" s="49"/>
      <c r="D3" s="49"/>
      <c r="E3" s="49"/>
      <c r="F3" s="49"/>
      <c r="G3" s="49"/>
    </row>
    <row r="4" ht="16.25" customHeight="1" spans="1:7">
      <c r="A4" s="43" t="s">
        <v>3</v>
      </c>
      <c r="B4" s="43"/>
      <c r="C4" s="43"/>
      <c r="D4" s="43"/>
      <c r="E4" s="43"/>
      <c r="F4" s="43"/>
      <c r="G4" s="51" t="s">
        <v>4</v>
      </c>
    </row>
    <row r="5" ht="26.05" customHeight="1" spans="1:7">
      <c r="A5" s="5" t="s">
        <v>51</v>
      </c>
      <c r="B5" s="28" t="s">
        <v>52</v>
      </c>
      <c r="C5" s="28" t="s">
        <v>109</v>
      </c>
      <c r="D5" s="28"/>
      <c r="E5" s="28"/>
      <c r="F5" s="28"/>
      <c r="G5" s="28"/>
    </row>
    <row r="6" ht="26.05" customHeight="1" spans="1:7">
      <c r="A6" s="5"/>
      <c r="B6" s="28"/>
      <c r="C6" s="28" t="s">
        <v>36</v>
      </c>
      <c r="D6" s="28" t="s">
        <v>53</v>
      </c>
      <c r="E6" s="28"/>
      <c r="F6" s="28"/>
      <c r="G6" s="28" t="s">
        <v>54</v>
      </c>
    </row>
    <row r="7" ht="26.05" customHeight="1" spans="1:7">
      <c r="A7" s="5"/>
      <c r="B7" s="28"/>
      <c r="C7" s="28"/>
      <c r="D7" s="28" t="s">
        <v>42</v>
      </c>
      <c r="E7" s="28" t="s">
        <v>55</v>
      </c>
      <c r="F7" s="28" t="s">
        <v>56</v>
      </c>
      <c r="G7" s="28"/>
    </row>
    <row r="8" ht="26.05" customHeight="1" spans="1:7">
      <c r="A8" s="50"/>
      <c r="B8" s="4" t="s">
        <v>36</v>
      </c>
      <c r="C8" s="8">
        <v>936.86</v>
      </c>
      <c r="D8" s="8">
        <v>936.86</v>
      </c>
      <c r="E8" s="8">
        <v>756.79</v>
      </c>
      <c r="F8" s="8">
        <v>180.07</v>
      </c>
      <c r="G8" s="8"/>
    </row>
    <row r="9" ht="26.05" customHeight="1" spans="1:7">
      <c r="A9" s="44" t="s">
        <v>57</v>
      </c>
      <c r="B9" s="29" t="s">
        <v>58</v>
      </c>
      <c r="C9" s="8">
        <v>693.91</v>
      </c>
      <c r="D9" s="8">
        <v>693.91</v>
      </c>
      <c r="E9" s="8">
        <v>520.66</v>
      </c>
      <c r="F9" s="8">
        <v>173.25</v>
      </c>
      <c r="G9" s="8"/>
    </row>
    <row r="10" ht="26.05" customHeight="1" spans="1:7">
      <c r="A10" s="44" t="s">
        <v>59</v>
      </c>
      <c r="B10" s="29" t="s">
        <v>60</v>
      </c>
      <c r="C10" s="8">
        <v>693.91</v>
      </c>
      <c r="D10" s="8">
        <v>693.91</v>
      </c>
      <c r="E10" s="8">
        <v>520.66</v>
      </c>
      <c r="F10" s="8">
        <v>173.25</v>
      </c>
      <c r="G10" s="8"/>
    </row>
    <row r="11" ht="26.05" customHeight="1" spans="1:7">
      <c r="A11" s="44" t="s">
        <v>61</v>
      </c>
      <c r="B11" s="29" t="s">
        <v>62</v>
      </c>
      <c r="C11" s="8">
        <v>693.91</v>
      </c>
      <c r="D11" s="8">
        <v>693.91</v>
      </c>
      <c r="E11" s="8">
        <v>520.66</v>
      </c>
      <c r="F11" s="8">
        <v>173.25</v>
      </c>
      <c r="G11" s="8"/>
    </row>
    <row r="12" ht="26.05" customHeight="1" spans="1:7">
      <c r="A12" s="44" t="s">
        <v>63</v>
      </c>
      <c r="B12" s="29" t="s">
        <v>64</v>
      </c>
      <c r="C12" s="8">
        <v>113.48</v>
      </c>
      <c r="D12" s="8">
        <v>113.48</v>
      </c>
      <c r="E12" s="8">
        <v>106.66</v>
      </c>
      <c r="F12" s="8">
        <v>6.82</v>
      </c>
      <c r="G12" s="8"/>
    </row>
    <row r="13" ht="26.05" customHeight="1" spans="1:7">
      <c r="A13" s="44" t="s">
        <v>65</v>
      </c>
      <c r="B13" s="29" t="s">
        <v>66</v>
      </c>
      <c r="C13" s="8">
        <v>100.59</v>
      </c>
      <c r="D13" s="8">
        <v>100.59</v>
      </c>
      <c r="E13" s="8">
        <v>93.77</v>
      </c>
      <c r="F13" s="8">
        <v>6.82</v>
      </c>
      <c r="G13" s="8"/>
    </row>
    <row r="14" ht="26.05" customHeight="1" spans="1:7">
      <c r="A14" s="44" t="s">
        <v>67</v>
      </c>
      <c r="B14" s="29" t="s">
        <v>68</v>
      </c>
      <c r="C14" s="8">
        <v>17.82</v>
      </c>
      <c r="D14" s="8">
        <v>17.82</v>
      </c>
      <c r="E14" s="8">
        <v>11</v>
      </c>
      <c r="F14" s="8">
        <v>6.82</v>
      </c>
      <c r="G14" s="8"/>
    </row>
    <row r="15" ht="26.05" customHeight="1" spans="1:7">
      <c r="A15" s="44" t="s">
        <v>69</v>
      </c>
      <c r="B15" s="29" t="s">
        <v>70</v>
      </c>
      <c r="C15" s="8">
        <v>72.71</v>
      </c>
      <c r="D15" s="8">
        <v>72.71</v>
      </c>
      <c r="E15" s="8">
        <v>72.71</v>
      </c>
      <c r="F15" s="8"/>
      <c r="G15" s="8"/>
    </row>
    <row r="16" ht="26.05" customHeight="1" spans="1:7">
      <c r="A16" s="44" t="s">
        <v>71</v>
      </c>
      <c r="B16" s="29" t="s">
        <v>72</v>
      </c>
      <c r="C16" s="8">
        <v>10.06</v>
      </c>
      <c r="D16" s="8">
        <v>10.06</v>
      </c>
      <c r="E16" s="8">
        <v>10.06</v>
      </c>
      <c r="F16" s="8"/>
      <c r="G16" s="8"/>
    </row>
    <row r="17" ht="26.05" customHeight="1" spans="1:7">
      <c r="A17" s="44" t="s">
        <v>73</v>
      </c>
      <c r="B17" s="29" t="s">
        <v>74</v>
      </c>
      <c r="C17" s="8">
        <v>12.89</v>
      </c>
      <c r="D17" s="8">
        <v>12.89</v>
      </c>
      <c r="E17" s="8">
        <v>12.89</v>
      </c>
      <c r="F17" s="8"/>
      <c r="G17" s="8"/>
    </row>
    <row r="18" ht="26.05" customHeight="1" spans="1:7">
      <c r="A18" s="44" t="s">
        <v>75</v>
      </c>
      <c r="B18" s="29" t="s">
        <v>76</v>
      </c>
      <c r="C18" s="8">
        <v>10</v>
      </c>
      <c r="D18" s="8">
        <v>10</v>
      </c>
      <c r="E18" s="8">
        <v>10</v>
      </c>
      <c r="F18" s="8"/>
      <c r="G18" s="8"/>
    </row>
    <row r="19" ht="26.05" customHeight="1" spans="1:7">
      <c r="A19" s="44" t="s">
        <v>77</v>
      </c>
      <c r="B19" s="29" t="s">
        <v>78</v>
      </c>
      <c r="C19" s="8">
        <v>2.89</v>
      </c>
      <c r="D19" s="8">
        <v>2.89</v>
      </c>
      <c r="E19" s="8">
        <v>2.89</v>
      </c>
      <c r="F19" s="8"/>
      <c r="G19" s="8"/>
    </row>
    <row r="20" ht="26.05" customHeight="1" spans="1:7">
      <c r="A20" s="44" t="s">
        <v>79</v>
      </c>
      <c r="B20" s="29" t="s">
        <v>80</v>
      </c>
      <c r="C20" s="8">
        <v>54.56</v>
      </c>
      <c r="D20" s="8">
        <v>54.56</v>
      </c>
      <c r="E20" s="8">
        <v>54.56</v>
      </c>
      <c r="F20" s="8"/>
      <c r="G20" s="8"/>
    </row>
    <row r="21" ht="26.05" customHeight="1" spans="1:7">
      <c r="A21" s="44" t="s">
        <v>81</v>
      </c>
      <c r="B21" s="29" t="s">
        <v>82</v>
      </c>
      <c r="C21" s="8">
        <v>54.56</v>
      </c>
      <c r="D21" s="8">
        <v>54.56</v>
      </c>
      <c r="E21" s="8">
        <v>54.56</v>
      </c>
      <c r="F21" s="8"/>
      <c r="G21" s="8"/>
    </row>
    <row r="22" ht="26.05" customHeight="1" spans="1:7">
      <c r="A22" s="44" t="s">
        <v>83</v>
      </c>
      <c r="B22" s="29" t="s">
        <v>84</v>
      </c>
      <c r="C22" s="8">
        <v>54.56</v>
      </c>
      <c r="D22" s="8">
        <v>54.56</v>
      </c>
      <c r="E22" s="8">
        <v>54.56</v>
      </c>
      <c r="F22" s="8"/>
      <c r="G22" s="8"/>
    </row>
    <row r="23" ht="26.05" customHeight="1" spans="1:7">
      <c r="A23" s="44" t="s">
        <v>85</v>
      </c>
      <c r="B23" s="29" t="s">
        <v>86</v>
      </c>
      <c r="C23" s="8">
        <v>74.91</v>
      </c>
      <c r="D23" s="8">
        <v>74.91</v>
      </c>
      <c r="E23" s="8">
        <v>74.91</v>
      </c>
      <c r="F23" s="8"/>
      <c r="G23" s="8"/>
    </row>
    <row r="24" ht="26.05" customHeight="1" spans="1:7">
      <c r="A24" s="44" t="s">
        <v>87</v>
      </c>
      <c r="B24" s="29" t="s">
        <v>88</v>
      </c>
      <c r="C24" s="8">
        <v>74.91</v>
      </c>
      <c r="D24" s="8">
        <v>74.91</v>
      </c>
      <c r="E24" s="8">
        <v>74.91</v>
      </c>
      <c r="F24" s="8"/>
      <c r="G24" s="8"/>
    </row>
    <row r="25" ht="26.05" customHeight="1" spans="1:7">
      <c r="A25" s="44" t="s">
        <v>89</v>
      </c>
      <c r="B25" s="29" t="s">
        <v>90</v>
      </c>
      <c r="C25" s="8">
        <v>71.87</v>
      </c>
      <c r="D25" s="8">
        <v>71.87</v>
      </c>
      <c r="E25" s="8">
        <v>71.87</v>
      </c>
      <c r="F25" s="8"/>
      <c r="G25" s="8"/>
    </row>
    <row r="26" ht="26.05" customHeight="1" spans="1:7">
      <c r="A26" s="44" t="s">
        <v>91</v>
      </c>
      <c r="B26" s="29" t="s">
        <v>92</v>
      </c>
      <c r="C26" s="8">
        <v>3.04</v>
      </c>
      <c r="D26" s="8">
        <v>3.04</v>
      </c>
      <c r="E26" s="8">
        <v>3.04</v>
      </c>
      <c r="F26" s="8"/>
      <c r="G26" s="8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pane ySplit="6" topLeftCell="A13" activePane="bottomLeft" state="frozen"/>
      <selection/>
      <selection pane="bottomLeft" activeCell="A1" sqref="A1"/>
    </sheetView>
  </sheetViews>
  <sheetFormatPr defaultColWidth="10" defaultRowHeight="15" outlineLevelCol="5"/>
  <cols>
    <col min="1" max="1" width="0.108333333333333" customWidth="1"/>
    <col min="2" max="2" width="12.8166666666667" customWidth="1"/>
    <col min="3" max="3" width="55.775" customWidth="1"/>
    <col min="4" max="5" width="20.5166666666667" customWidth="1"/>
    <col min="6" max="6" width="20.0833333333333" customWidth="1"/>
    <col min="7" max="7" width="9.76666666666667" customWidth="1"/>
  </cols>
  <sheetData>
    <row r="1" ht="35.85" customHeight="1" spans="1:6">
      <c r="A1" s="3"/>
      <c r="B1" s="23" t="s">
        <v>110</v>
      </c>
      <c r="C1" s="23"/>
      <c r="D1" s="23"/>
      <c r="E1" s="23"/>
      <c r="F1" s="23"/>
    </row>
    <row r="2" ht="16.25" customHeight="1" spans="2:6">
      <c r="B2" s="52"/>
      <c r="C2" s="52"/>
      <c r="D2" s="52"/>
      <c r="E2" s="52"/>
      <c r="F2" s="52"/>
    </row>
    <row r="3" ht="16.25" customHeight="1" spans="2:6">
      <c r="B3" s="53" t="s">
        <v>111</v>
      </c>
      <c r="C3" s="52"/>
      <c r="D3" s="52"/>
      <c r="E3" s="52"/>
      <c r="F3" s="52"/>
    </row>
    <row r="4" ht="16.25" customHeight="1" spans="2:6">
      <c r="B4" s="27" t="s">
        <v>3</v>
      </c>
      <c r="C4" s="27"/>
      <c r="D4" s="27"/>
      <c r="E4" s="27"/>
      <c r="F4" s="52" t="s">
        <v>4</v>
      </c>
    </row>
    <row r="5" ht="26.05" customHeight="1" spans="2:6">
      <c r="B5" s="5" t="s">
        <v>112</v>
      </c>
      <c r="C5" s="5"/>
      <c r="D5" s="4" t="s">
        <v>113</v>
      </c>
      <c r="E5" s="4"/>
      <c r="F5" s="4"/>
    </row>
    <row r="6" ht="26.05" customHeight="1" spans="2:6">
      <c r="B6" s="7" t="s">
        <v>51</v>
      </c>
      <c r="C6" s="7" t="s">
        <v>52</v>
      </c>
      <c r="D6" s="6" t="s">
        <v>36</v>
      </c>
      <c r="E6" s="6" t="s">
        <v>55</v>
      </c>
      <c r="F6" s="6" t="s">
        <v>56</v>
      </c>
    </row>
    <row r="7" ht="26.05" customHeight="1" spans="2:6">
      <c r="B7" s="7"/>
      <c r="C7" s="7" t="s">
        <v>36</v>
      </c>
      <c r="D7" s="54">
        <v>936.86</v>
      </c>
      <c r="E7" s="54">
        <v>756.79</v>
      </c>
      <c r="F7" s="54">
        <v>180.07</v>
      </c>
    </row>
    <row r="8" ht="26.05" customHeight="1" spans="1:6">
      <c r="A8" s="3">
        <v>0</v>
      </c>
      <c r="B8" s="55" t="s">
        <v>114</v>
      </c>
      <c r="C8" s="56" t="s">
        <v>115</v>
      </c>
      <c r="D8" s="8">
        <v>732.7</v>
      </c>
      <c r="E8" s="8">
        <v>732.7</v>
      </c>
      <c r="F8" s="8"/>
    </row>
    <row r="9" ht="26.05" customHeight="1" spans="1:6">
      <c r="A9" s="3"/>
      <c r="B9" s="55" t="s">
        <v>116</v>
      </c>
      <c r="C9" s="56" t="s">
        <v>117</v>
      </c>
      <c r="D9" s="8">
        <v>252.17</v>
      </c>
      <c r="E9" s="8">
        <v>252.17</v>
      </c>
      <c r="F9" s="8"/>
    </row>
    <row r="10" ht="26.05" customHeight="1" spans="1:6">
      <c r="A10" s="3"/>
      <c r="B10" s="55" t="s">
        <v>118</v>
      </c>
      <c r="C10" s="56" t="s">
        <v>119</v>
      </c>
      <c r="D10" s="8">
        <v>16.05</v>
      </c>
      <c r="E10" s="8">
        <v>16.05</v>
      </c>
      <c r="F10" s="8"/>
    </row>
    <row r="11" ht="26.05" customHeight="1" spans="1:6">
      <c r="A11" s="3"/>
      <c r="B11" s="55" t="s">
        <v>120</v>
      </c>
      <c r="C11" s="56" t="s">
        <v>121</v>
      </c>
      <c r="D11" s="8">
        <v>203.8</v>
      </c>
      <c r="E11" s="8">
        <v>203.8</v>
      </c>
      <c r="F11" s="8"/>
    </row>
    <row r="12" ht="26.05" customHeight="1" spans="1:6">
      <c r="A12" s="3"/>
      <c r="B12" s="55" t="s">
        <v>122</v>
      </c>
      <c r="C12" s="56" t="s">
        <v>123</v>
      </c>
      <c r="D12" s="8">
        <v>72.71</v>
      </c>
      <c r="E12" s="8">
        <v>72.71</v>
      </c>
      <c r="F12" s="8"/>
    </row>
    <row r="13" ht="26.05" customHeight="1" spans="1:6">
      <c r="A13" s="3"/>
      <c r="B13" s="55" t="s">
        <v>124</v>
      </c>
      <c r="C13" s="56" t="s">
        <v>125</v>
      </c>
      <c r="D13" s="8">
        <v>10.06</v>
      </c>
      <c r="E13" s="8">
        <v>10.06</v>
      </c>
      <c r="F13" s="8"/>
    </row>
    <row r="14" ht="26.05" customHeight="1" spans="1:6">
      <c r="A14" s="3"/>
      <c r="B14" s="55" t="s">
        <v>126</v>
      </c>
      <c r="C14" s="56" t="s">
        <v>127</v>
      </c>
      <c r="D14" s="8">
        <v>36.37</v>
      </c>
      <c r="E14" s="8">
        <v>36.37</v>
      </c>
      <c r="F14" s="8"/>
    </row>
    <row r="15" ht="26.05" customHeight="1" spans="1:6">
      <c r="A15" s="3"/>
      <c r="B15" s="55" t="s">
        <v>128</v>
      </c>
      <c r="C15" s="56" t="s">
        <v>129</v>
      </c>
      <c r="D15" s="8">
        <v>18.19</v>
      </c>
      <c r="E15" s="8">
        <v>18.19</v>
      </c>
      <c r="F15" s="8"/>
    </row>
    <row r="16" ht="26.05" customHeight="1" spans="1:6">
      <c r="A16" s="3"/>
      <c r="B16" s="55" t="s">
        <v>130</v>
      </c>
      <c r="C16" s="56" t="s">
        <v>131</v>
      </c>
      <c r="D16" s="8">
        <v>3.2</v>
      </c>
      <c r="E16" s="8">
        <v>3.2</v>
      </c>
      <c r="F16" s="8"/>
    </row>
    <row r="17" ht="26.05" customHeight="1" spans="1:6">
      <c r="A17" s="3"/>
      <c r="B17" s="55" t="s">
        <v>132</v>
      </c>
      <c r="C17" s="56" t="s">
        <v>133</v>
      </c>
      <c r="D17" s="8">
        <v>71.87</v>
      </c>
      <c r="E17" s="8">
        <v>71.87</v>
      </c>
      <c r="F17" s="8"/>
    </row>
    <row r="18" ht="26.05" customHeight="1" spans="1:6">
      <c r="A18" s="3"/>
      <c r="B18" s="55" t="s">
        <v>134</v>
      </c>
      <c r="C18" s="56" t="s">
        <v>135</v>
      </c>
      <c r="D18" s="8">
        <v>48.28</v>
      </c>
      <c r="E18" s="8">
        <v>48.28</v>
      </c>
      <c r="F18" s="8"/>
    </row>
    <row r="19" ht="26.05" customHeight="1" spans="1:6">
      <c r="A19" s="3"/>
      <c r="B19" s="55" t="s">
        <v>136</v>
      </c>
      <c r="C19" s="56" t="s">
        <v>137</v>
      </c>
      <c r="D19" s="8">
        <v>180.07</v>
      </c>
      <c r="E19" s="8"/>
      <c r="F19" s="8">
        <v>180.07</v>
      </c>
    </row>
    <row r="20" ht="26.05" customHeight="1" spans="1:6">
      <c r="A20" s="3"/>
      <c r="B20" s="55" t="s">
        <v>138</v>
      </c>
      <c r="C20" s="56" t="s">
        <v>139</v>
      </c>
      <c r="D20" s="8">
        <v>16.33</v>
      </c>
      <c r="E20" s="8"/>
      <c r="F20" s="8">
        <v>16.33</v>
      </c>
    </row>
    <row r="21" ht="26.05" customHeight="1" spans="1:6">
      <c r="A21" s="3"/>
      <c r="B21" s="55" t="s">
        <v>140</v>
      </c>
      <c r="C21" s="56" t="s">
        <v>141</v>
      </c>
      <c r="D21" s="8">
        <v>3.1</v>
      </c>
      <c r="E21" s="8"/>
      <c r="F21" s="8">
        <v>3.1</v>
      </c>
    </row>
    <row r="22" ht="26.05" customHeight="1" spans="1:6">
      <c r="A22" s="3"/>
      <c r="B22" s="55" t="s">
        <v>142</v>
      </c>
      <c r="C22" s="56" t="s">
        <v>143</v>
      </c>
      <c r="D22" s="8">
        <v>0.1</v>
      </c>
      <c r="E22" s="8"/>
      <c r="F22" s="8">
        <v>0.1</v>
      </c>
    </row>
    <row r="23" ht="26.05" customHeight="1" spans="1:6">
      <c r="A23" s="3"/>
      <c r="B23" s="55" t="s">
        <v>144</v>
      </c>
      <c r="C23" s="56" t="s">
        <v>145</v>
      </c>
      <c r="D23" s="8">
        <v>2.73</v>
      </c>
      <c r="E23" s="8"/>
      <c r="F23" s="8">
        <v>2.73</v>
      </c>
    </row>
    <row r="24" ht="26.05" customHeight="1" spans="1:6">
      <c r="A24" s="3"/>
      <c r="B24" s="55" t="s">
        <v>146</v>
      </c>
      <c r="C24" s="56" t="s">
        <v>147</v>
      </c>
      <c r="D24" s="8">
        <v>30.3</v>
      </c>
      <c r="E24" s="8"/>
      <c r="F24" s="8">
        <v>30.3</v>
      </c>
    </row>
    <row r="25" ht="26.05" customHeight="1" spans="1:6">
      <c r="A25" s="3"/>
      <c r="B25" s="55" t="s">
        <v>148</v>
      </c>
      <c r="C25" s="56" t="s">
        <v>149</v>
      </c>
      <c r="D25" s="8">
        <v>10.3</v>
      </c>
      <c r="E25" s="8"/>
      <c r="F25" s="8">
        <v>10.3</v>
      </c>
    </row>
    <row r="26" ht="26.05" customHeight="1" spans="1:6">
      <c r="A26" s="3"/>
      <c r="B26" s="55" t="s">
        <v>150</v>
      </c>
      <c r="C26" s="56" t="s">
        <v>151</v>
      </c>
      <c r="D26" s="8">
        <v>15.45</v>
      </c>
      <c r="E26" s="8"/>
      <c r="F26" s="8">
        <v>15.45</v>
      </c>
    </row>
    <row r="27" ht="26.05" customHeight="1" spans="1:6">
      <c r="A27" s="3"/>
      <c r="B27" s="55" t="s">
        <v>152</v>
      </c>
      <c r="C27" s="56" t="s">
        <v>153</v>
      </c>
      <c r="D27" s="8">
        <v>28.8</v>
      </c>
      <c r="E27" s="8"/>
      <c r="F27" s="8">
        <v>28.8</v>
      </c>
    </row>
    <row r="28" ht="26.05" customHeight="1" spans="1:6">
      <c r="A28" s="3"/>
      <c r="B28" s="55" t="s">
        <v>154</v>
      </c>
      <c r="C28" s="56" t="s">
        <v>155</v>
      </c>
      <c r="D28" s="8">
        <v>13.9</v>
      </c>
      <c r="E28" s="8"/>
      <c r="F28" s="8">
        <v>13.9</v>
      </c>
    </row>
    <row r="29" ht="26.05" customHeight="1" spans="1:6">
      <c r="A29" s="3"/>
      <c r="B29" s="55" t="s">
        <v>156</v>
      </c>
      <c r="C29" s="56" t="s">
        <v>157</v>
      </c>
      <c r="D29" s="8">
        <v>0.1</v>
      </c>
      <c r="E29" s="8"/>
      <c r="F29" s="8">
        <v>0.1</v>
      </c>
    </row>
    <row r="30" ht="26.05" customHeight="1" spans="1:6">
      <c r="A30" s="3"/>
      <c r="B30" s="55" t="s">
        <v>158</v>
      </c>
      <c r="C30" s="56" t="s">
        <v>159</v>
      </c>
      <c r="D30" s="8">
        <v>2</v>
      </c>
      <c r="E30" s="8"/>
      <c r="F30" s="8">
        <v>2</v>
      </c>
    </row>
    <row r="31" ht="26.05" customHeight="1" spans="1:6">
      <c r="A31" s="3"/>
      <c r="B31" s="55" t="s">
        <v>160</v>
      </c>
      <c r="C31" s="56" t="s">
        <v>161</v>
      </c>
      <c r="D31" s="8">
        <v>2</v>
      </c>
      <c r="E31" s="8"/>
      <c r="F31" s="8">
        <v>2</v>
      </c>
    </row>
    <row r="32" ht="26.05" customHeight="1" spans="1:6">
      <c r="A32" s="3"/>
      <c r="B32" s="55" t="s">
        <v>162</v>
      </c>
      <c r="C32" s="56" t="s">
        <v>163</v>
      </c>
      <c r="D32" s="8">
        <v>12</v>
      </c>
      <c r="E32" s="8"/>
      <c r="F32" s="8">
        <v>12</v>
      </c>
    </row>
    <row r="33" ht="26.05" customHeight="1" spans="1:6">
      <c r="A33" s="3"/>
      <c r="B33" s="55" t="s">
        <v>164</v>
      </c>
      <c r="C33" s="56" t="s">
        <v>165</v>
      </c>
      <c r="D33" s="8">
        <v>4.96</v>
      </c>
      <c r="E33" s="8"/>
      <c r="F33" s="8">
        <v>4.96</v>
      </c>
    </row>
    <row r="34" ht="26.05" customHeight="1" spans="1:6">
      <c r="A34" s="3"/>
      <c r="B34" s="55" t="s">
        <v>166</v>
      </c>
      <c r="C34" s="56" t="s">
        <v>167</v>
      </c>
      <c r="D34" s="8">
        <v>0.1</v>
      </c>
      <c r="E34" s="8"/>
      <c r="F34" s="8">
        <v>0.1</v>
      </c>
    </row>
    <row r="35" ht="26.05" customHeight="1" spans="1:6">
      <c r="A35" s="3"/>
      <c r="B35" s="55" t="s">
        <v>168</v>
      </c>
      <c r="C35" s="56" t="s">
        <v>169</v>
      </c>
      <c r="D35" s="8">
        <v>37.9</v>
      </c>
      <c r="E35" s="8"/>
      <c r="F35" s="8">
        <v>37.9</v>
      </c>
    </row>
    <row r="36" ht="26.05" customHeight="1" spans="1:6">
      <c r="A36" s="3"/>
      <c r="B36" s="55" t="s">
        <v>170</v>
      </c>
      <c r="C36" s="56" t="s">
        <v>171</v>
      </c>
      <c r="D36" s="8">
        <v>24.09</v>
      </c>
      <c r="E36" s="8">
        <v>24.09</v>
      </c>
      <c r="F36" s="8"/>
    </row>
    <row r="37" ht="26.05" customHeight="1" spans="1:6">
      <c r="A37" s="3"/>
      <c r="B37" s="55" t="s">
        <v>172</v>
      </c>
      <c r="C37" s="56" t="s">
        <v>173</v>
      </c>
      <c r="D37" s="8">
        <v>11.2</v>
      </c>
      <c r="E37" s="8">
        <v>11.2</v>
      </c>
      <c r="F37" s="8"/>
    </row>
    <row r="38" ht="26.05" customHeight="1" spans="1:6">
      <c r="A38" s="3"/>
      <c r="B38" s="55" t="s">
        <v>174</v>
      </c>
      <c r="C38" s="56" t="s">
        <v>175</v>
      </c>
      <c r="D38" s="8">
        <v>12.89</v>
      </c>
      <c r="E38" s="8">
        <v>12.89</v>
      </c>
      <c r="F38" s="8"/>
    </row>
  </sheetData>
  <mergeCells count="6">
    <mergeCell ref="B1:F1"/>
    <mergeCell ref="B2:F2"/>
    <mergeCell ref="B4:E4"/>
    <mergeCell ref="B5:C5"/>
    <mergeCell ref="D5:F5"/>
    <mergeCell ref="A8:A38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6" topLeftCell="A7" activePane="bottomLeft" state="frozen"/>
      <selection/>
      <selection pane="bottomLeft" activeCell="A1" sqref="A1:F1"/>
    </sheetView>
  </sheetViews>
  <sheetFormatPr defaultColWidth="10" defaultRowHeight="15" outlineLevelRow="6" outlineLevelCol="5"/>
  <cols>
    <col min="1" max="1" width="29.4416666666667" customWidth="1"/>
    <col min="2" max="2" width="29.0416666666667" customWidth="1"/>
    <col min="3" max="4" width="17.775" customWidth="1"/>
    <col min="5" max="5" width="17.3666666666667" customWidth="1"/>
    <col min="6" max="6" width="17.9083333333333" customWidth="1"/>
    <col min="7" max="7" width="9.76666666666667" customWidth="1"/>
  </cols>
  <sheetData>
    <row r="1" ht="35.85" customHeight="1" spans="1:6">
      <c r="A1" s="23" t="s">
        <v>176</v>
      </c>
      <c r="B1" s="23"/>
      <c r="C1" s="23"/>
      <c r="D1" s="23"/>
      <c r="E1" s="23"/>
      <c r="F1" s="23"/>
    </row>
    <row r="2" ht="16.25" customHeight="1" spans="1:6">
      <c r="A2" s="47"/>
      <c r="B2" s="47"/>
      <c r="C2" s="47"/>
      <c r="D2" s="47"/>
      <c r="E2" s="47"/>
      <c r="F2" s="47"/>
    </row>
    <row r="3" ht="16.25" customHeight="1" spans="1:6">
      <c r="A3" s="48" t="s">
        <v>177</v>
      </c>
      <c r="B3" s="49"/>
      <c r="C3" s="49"/>
      <c r="D3" s="49"/>
      <c r="E3" s="49"/>
      <c r="F3" s="49"/>
    </row>
    <row r="4" ht="16.25" customHeight="1" spans="1:6">
      <c r="A4" s="27" t="s">
        <v>3</v>
      </c>
      <c r="B4" s="27"/>
      <c r="C4" s="27"/>
      <c r="D4" s="27"/>
      <c r="E4" s="27"/>
      <c r="F4" s="51" t="s">
        <v>4</v>
      </c>
    </row>
    <row r="5" ht="26.05" customHeight="1" spans="1:6">
      <c r="A5" s="5" t="s">
        <v>178</v>
      </c>
      <c r="B5" s="28" t="s">
        <v>179</v>
      </c>
      <c r="C5" s="28" t="s">
        <v>180</v>
      </c>
      <c r="D5" s="28"/>
      <c r="E5" s="28"/>
      <c r="F5" s="28" t="s">
        <v>181</v>
      </c>
    </row>
    <row r="6" ht="26.05" customHeight="1" spans="1:6">
      <c r="A6" s="5"/>
      <c r="B6" s="28"/>
      <c r="C6" s="28" t="s">
        <v>42</v>
      </c>
      <c r="D6" s="28" t="s">
        <v>182</v>
      </c>
      <c r="E6" s="28" t="s">
        <v>183</v>
      </c>
      <c r="F6" s="28"/>
    </row>
    <row r="7" ht="26.05" customHeight="1" spans="1:6">
      <c r="A7" s="8">
        <v>4.96</v>
      </c>
      <c r="B7" s="8"/>
      <c r="C7" s="8">
        <v>4.96</v>
      </c>
      <c r="D7" s="8"/>
      <c r="E7" s="8">
        <v>4.96</v>
      </c>
      <c r="F7" s="8"/>
    </row>
  </sheetData>
  <mergeCells count="6">
    <mergeCell ref="A1:F1"/>
    <mergeCell ref="A4:E4"/>
    <mergeCell ref="C5:E5"/>
    <mergeCell ref="A5:A6"/>
    <mergeCell ref="B5:B6"/>
    <mergeCell ref="F5:F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5" outlineLevelCol="4"/>
  <cols>
    <col min="1" max="1" width="12.6166666666667" customWidth="1"/>
    <col min="2" max="2" width="58.7583333333333" customWidth="1"/>
    <col min="3" max="4" width="19.4916666666667" customWidth="1"/>
    <col min="5" max="5" width="19.4083333333333" customWidth="1"/>
    <col min="6" max="6" width="9.76666666666667" customWidth="1"/>
  </cols>
  <sheetData>
    <row r="1" ht="35.85" customHeight="1" spans="1:5">
      <c r="A1" s="23" t="s">
        <v>184</v>
      </c>
      <c r="B1" s="23"/>
      <c r="C1" s="23"/>
      <c r="D1" s="23"/>
      <c r="E1" s="23"/>
    </row>
    <row r="2" ht="16.25" customHeight="1" spans="1:5">
      <c r="A2" s="47"/>
      <c r="B2" s="47"/>
      <c r="C2" s="47"/>
      <c r="D2" s="47"/>
      <c r="E2" s="47"/>
    </row>
    <row r="3" ht="16.25" customHeight="1" spans="1:5">
      <c r="A3" s="48" t="s">
        <v>185</v>
      </c>
      <c r="B3" s="49"/>
      <c r="C3" s="49"/>
      <c r="D3" s="49"/>
      <c r="E3" s="51"/>
    </row>
    <row r="4" ht="16.25" customHeight="1" spans="1:5">
      <c r="A4" s="27" t="s">
        <v>3</v>
      </c>
      <c r="B4" s="27"/>
      <c r="C4" s="27"/>
      <c r="D4" s="27"/>
      <c r="E4" s="51" t="s">
        <v>4</v>
      </c>
    </row>
    <row r="5" ht="26.05" customHeight="1" spans="1:5">
      <c r="A5" s="5" t="s">
        <v>51</v>
      </c>
      <c r="B5" s="28" t="s">
        <v>52</v>
      </c>
      <c r="C5" s="28" t="s">
        <v>186</v>
      </c>
      <c r="D5" s="28"/>
      <c r="E5" s="28"/>
    </row>
    <row r="6" ht="26.05" customHeight="1" spans="1:5">
      <c r="A6" s="5"/>
      <c r="B6" s="28"/>
      <c r="C6" s="28" t="s">
        <v>36</v>
      </c>
      <c r="D6" s="28" t="s">
        <v>53</v>
      </c>
      <c r="E6" s="28" t="s">
        <v>54</v>
      </c>
    </row>
    <row r="7" ht="26.05" customHeight="1" spans="1:5">
      <c r="A7" s="50"/>
      <c r="B7" s="4" t="s">
        <v>36</v>
      </c>
      <c r="C7" s="8"/>
      <c r="D7" s="8"/>
      <c r="E7" s="8"/>
    </row>
    <row r="8" ht="26.05" customHeight="1" spans="1:5">
      <c r="A8" s="44"/>
      <c r="B8" s="29"/>
      <c r="C8" s="8"/>
      <c r="D8" s="8"/>
      <c r="E8" s="8"/>
    </row>
    <row r="9" ht="24" customHeight="1" spans="1:5">
      <c r="A9" s="2" t="s">
        <v>187</v>
      </c>
      <c r="B9" s="2"/>
      <c r="C9" s="2"/>
      <c r="D9" s="2"/>
      <c r="E9" s="2"/>
    </row>
    <row r="10" ht="16.35" customHeight="1"/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24" customHeight="1" spans="1:5">
      <c r="A28" s="2"/>
      <c r="B28" s="2"/>
      <c r="C28" s="2"/>
      <c r="D28" s="2"/>
      <c r="E28" s="2"/>
    </row>
  </sheetData>
  <mergeCells count="7">
    <mergeCell ref="A1:E1"/>
    <mergeCell ref="A4:D4"/>
    <mergeCell ref="C5:E5"/>
    <mergeCell ref="A9:E9"/>
    <mergeCell ref="A28:E28"/>
    <mergeCell ref="A5:A6"/>
    <mergeCell ref="B5:B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thtf</cp:lastModifiedBy>
  <dcterms:created xsi:type="dcterms:W3CDTF">2022-02-24T02:46:00Z</dcterms:created>
  <dcterms:modified xsi:type="dcterms:W3CDTF">2023-09-26T21:18:14Z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